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C:\Users\smizusima\Desktop\経費_20261024\"/>
    </mc:Choice>
  </mc:AlternateContent>
  <xr:revisionPtr revIDLastSave="0" documentId="13_ncr:1_{8D062962-3141-4DA8-B312-5C035755C6FE}" xr6:coauthVersionLast="47" xr6:coauthVersionMax="47" xr10:uidLastSave="{00000000-0000-0000-0000-000000000000}"/>
  <bookViews>
    <workbookView xWindow="-120" yWindow="-120" windowWidth="29040" windowHeight="15720" xr2:uid="{E8416EBA-C101-4F55-A3BC-F1E7C7AF1ADC}"/>
  </bookViews>
  <sheets>
    <sheet name="入力について" sheetId="14" r:id="rId1"/>
    <sheet name="入力ボックス" sheetId="5" r:id="rId2"/>
    <sheet name="旅費" sheetId="3" r:id="rId3"/>
    <sheet name="明細1" sheetId="17" r:id="rId4"/>
    <sheet name="明細2" sheetId="82" r:id="rId5"/>
    <sheet name="明細3" sheetId="83" r:id="rId6"/>
    <sheet name="明細4" sheetId="84" r:id="rId7"/>
    <sheet name="明細5" sheetId="85" r:id="rId8"/>
    <sheet name="明細6" sheetId="86" r:id="rId9"/>
    <sheet name="明細7" sheetId="87" r:id="rId10"/>
    <sheet name="明細8" sheetId="88" r:id="rId11"/>
    <sheet name="明細9" sheetId="89" r:id="rId12"/>
    <sheet name="明細10" sheetId="90" r:id="rId13"/>
    <sheet name="明細11" sheetId="122" r:id="rId14"/>
    <sheet name="明細12" sheetId="123" r:id="rId15"/>
    <sheet name="明細13" sheetId="124" r:id="rId16"/>
    <sheet name="明細14" sheetId="125" r:id="rId17"/>
    <sheet name="明細15" sheetId="126" r:id="rId18"/>
    <sheet name="明細16" sheetId="127" r:id="rId19"/>
    <sheet name="明細17" sheetId="128" r:id="rId20"/>
    <sheet name="明細18" sheetId="129" r:id="rId21"/>
    <sheet name="明細19" sheetId="130" r:id="rId22"/>
    <sheet name="明細20" sheetId="131" r:id="rId23"/>
    <sheet name="明細21" sheetId="112" r:id="rId24"/>
    <sheet name="明細22" sheetId="113" r:id="rId25"/>
    <sheet name="明細23" sheetId="114" r:id="rId26"/>
    <sheet name="明細24" sheetId="115" r:id="rId27"/>
    <sheet name="明細25" sheetId="116" r:id="rId28"/>
    <sheet name="明細26" sheetId="117" r:id="rId29"/>
    <sheet name="明細27" sheetId="118" r:id="rId30"/>
    <sheet name="明細28" sheetId="119" r:id="rId31"/>
    <sheet name="明細29" sheetId="120" r:id="rId32"/>
    <sheet name="明細30" sheetId="121" r:id="rId33"/>
    <sheet name="明細31" sheetId="102" r:id="rId34"/>
    <sheet name="明細32" sheetId="103" r:id="rId35"/>
    <sheet name="明細33" sheetId="104" r:id="rId36"/>
    <sheet name="明細34" sheetId="105" r:id="rId37"/>
    <sheet name="明細35" sheetId="106" r:id="rId38"/>
    <sheet name="明細36" sheetId="107" r:id="rId39"/>
    <sheet name="明細37" sheetId="108" r:id="rId40"/>
    <sheet name="明細38" sheetId="109" r:id="rId41"/>
    <sheet name="明細39" sheetId="110" r:id="rId42"/>
    <sheet name="明細40" sheetId="111" r:id="rId43"/>
    <sheet name="明細41" sheetId="92" r:id="rId44"/>
    <sheet name="明細42" sheetId="93" r:id="rId45"/>
    <sheet name="明細43" sheetId="94" r:id="rId46"/>
    <sheet name="明細44" sheetId="95" r:id="rId47"/>
    <sheet name="明細45" sheetId="96" r:id="rId48"/>
    <sheet name="明細46" sheetId="97" r:id="rId49"/>
    <sheet name="明細47" sheetId="98" r:id="rId50"/>
    <sheet name="明細48" sheetId="99" r:id="rId51"/>
    <sheet name="明細49" sheetId="100" r:id="rId52"/>
    <sheet name="明細50" sheetId="101" r:id="rId53"/>
  </sheets>
  <definedNames>
    <definedName name="_xlnm._FilterDatabase" localSheetId="3" hidden="1">明細1!$B$114:$Y$114</definedName>
    <definedName name="_xlnm._FilterDatabase" localSheetId="12" hidden="1">明細10!$B$114:$Y$114</definedName>
    <definedName name="_xlnm._FilterDatabase" localSheetId="13" hidden="1">明細11!$B$114:$Y$114</definedName>
    <definedName name="_xlnm._FilterDatabase" localSheetId="14" hidden="1">明細12!$B$114:$Y$114</definedName>
    <definedName name="_xlnm._FilterDatabase" localSheetId="15" hidden="1">明細13!$B$114:$Y$114</definedName>
    <definedName name="_xlnm._FilterDatabase" localSheetId="16" hidden="1">明細14!$B$114:$Y$114</definedName>
    <definedName name="_xlnm._FilterDatabase" localSheetId="17" hidden="1">明細15!$B$114:$Y$114</definedName>
    <definedName name="_xlnm._FilterDatabase" localSheetId="18" hidden="1">明細16!$B$114:$Y$114</definedName>
    <definedName name="_xlnm._FilterDatabase" localSheetId="19" hidden="1">明細17!$B$114:$Y$114</definedName>
    <definedName name="_xlnm._FilterDatabase" localSheetId="20" hidden="1">明細18!$B$114:$Y$114</definedName>
    <definedName name="_xlnm._FilterDatabase" localSheetId="21" hidden="1">明細19!$B$114:$Y$114</definedName>
    <definedName name="_xlnm._FilterDatabase" localSheetId="4" hidden="1">明細2!$B$114:$Y$114</definedName>
    <definedName name="_xlnm._FilterDatabase" localSheetId="22" hidden="1">明細20!$B$114:$Y$114</definedName>
    <definedName name="_xlnm._FilterDatabase" localSheetId="23" hidden="1">明細21!$B$114:$Y$114</definedName>
    <definedName name="_xlnm._FilterDatabase" localSheetId="24" hidden="1">明細22!$B$114:$Y$114</definedName>
    <definedName name="_xlnm._FilterDatabase" localSheetId="25" hidden="1">明細23!$B$114:$Y$114</definedName>
    <definedName name="_xlnm._FilterDatabase" localSheetId="26" hidden="1">明細24!$B$114:$Y$114</definedName>
    <definedName name="_xlnm._FilterDatabase" localSheetId="27" hidden="1">明細25!$B$114:$Y$114</definedName>
    <definedName name="_xlnm._FilterDatabase" localSheetId="28" hidden="1">明細26!$B$114:$Y$114</definedName>
    <definedName name="_xlnm._FilterDatabase" localSheetId="29" hidden="1">明細27!$B$114:$Y$114</definedName>
    <definedName name="_xlnm._FilterDatabase" localSheetId="30" hidden="1">明細28!$B$114:$Y$114</definedName>
    <definedName name="_xlnm._FilterDatabase" localSheetId="31" hidden="1">明細29!$B$114:$Y$114</definedName>
    <definedName name="_xlnm._FilterDatabase" localSheetId="5" hidden="1">明細3!$B$114:$Y$114</definedName>
    <definedName name="_xlnm._FilterDatabase" localSheetId="32" hidden="1">明細30!$B$114:$Y$114</definedName>
    <definedName name="_xlnm._FilterDatabase" localSheetId="33" hidden="1">明細31!$B$114:$Y$114</definedName>
    <definedName name="_xlnm._FilterDatabase" localSheetId="34" hidden="1">明細32!$B$114:$Y$114</definedName>
    <definedName name="_xlnm._FilterDatabase" localSheetId="35" hidden="1">明細33!$B$114:$Y$114</definedName>
    <definedName name="_xlnm._FilterDatabase" localSheetId="36" hidden="1">明細34!$B$114:$Y$114</definedName>
    <definedName name="_xlnm._FilterDatabase" localSheetId="37" hidden="1">明細35!$B$114:$Y$114</definedName>
    <definedName name="_xlnm._FilterDatabase" localSheetId="38" hidden="1">明細36!$B$114:$Y$114</definedName>
    <definedName name="_xlnm._FilterDatabase" localSheetId="39" hidden="1">明細37!$B$114:$Y$114</definedName>
    <definedName name="_xlnm._FilterDatabase" localSheetId="40" hidden="1">明細38!$B$114:$Y$114</definedName>
    <definedName name="_xlnm._FilterDatabase" localSheetId="41" hidden="1">明細39!$B$114:$Y$114</definedName>
    <definedName name="_xlnm._FilterDatabase" localSheetId="6" hidden="1">明細4!$B$114:$Y$114</definedName>
    <definedName name="_xlnm._FilterDatabase" localSheetId="42" hidden="1">明細40!$B$114:$Y$114</definedName>
    <definedName name="_xlnm._FilterDatabase" localSheetId="43" hidden="1">明細41!$B$114:$Y$114</definedName>
    <definedName name="_xlnm._FilterDatabase" localSheetId="44" hidden="1">明細42!$B$114:$Y$114</definedName>
    <definedName name="_xlnm._FilterDatabase" localSheetId="45" hidden="1">明細43!$B$114:$Y$114</definedName>
    <definedName name="_xlnm._FilterDatabase" localSheetId="46" hidden="1">明細44!$B$114:$Y$114</definedName>
    <definedName name="_xlnm._FilterDatabase" localSheetId="47" hidden="1">明細45!$B$114:$Y$114</definedName>
    <definedName name="_xlnm._FilterDatabase" localSheetId="48" hidden="1">明細46!$B$114:$Y$114</definedName>
    <definedName name="_xlnm._FilterDatabase" localSheetId="49" hidden="1">明細47!$B$114:$Y$114</definedName>
    <definedName name="_xlnm._FilterDatabase" localSheetId="50" hidden="1">明細48!$B$114:$Y$114</definedName>
    <definedName name="_xlnm._FilterDatabase" localSheetId="51" hidden="1">明細49!$B$114:$Y$114</definedName>
    <definedName name="_xlnm._FilterDatabase" localSheetId="7" hidden="1">明細5!$B$114:$Y$114</definedName>
    <definedName name="_xlnm._FilterDatabase" localSheetId="52" hidden="1">明細50!$B$114:$Y$114</definedName>
    <definedName name="_xlnm._FilterDatabase" localSheetId="8" hidden="1">明細6!$B$114:$Y$114</definedName>
    <definedName name="_xlnm._FilterDatabase" localSheetId="9" hidden="1">明細7!$B$114:$Y$114</definedName>
    <definedName name="_xlnm._FilterDatabase" localSheetId="10" hidden="1">明細8!$B$114:$Y$114</definedName>
    <definedName name="_xlnm._FilterDatabase" localSheetId="11" hidden="1">明細9!$B$114:$Y$114</definedName>
    <definedName name="_xlnm._FilterDatabase" localSheetId="2" hidden="1">旅費!$B$10:$I$10</definedName>
    <definedName name="Done_Apr">#REF!</definedName>
    <definedName name="Done_Aug">#REF!</definedName>
    <definedName name="Done_Dec">#REF!</definedName>
    <definedName name="Done_Feb">#REF!</definedName>
    <definedName name="Done_Jan">#REF!</definedName>
    <definedName name="Done_Jul">#REF!</definedName>
    <definedName name="Done_Jun">#REF!</definedName>
    <definedName name="Done_Mar">#REF!</definedName>
    <definedName name="Done_May">#REF!</definedName>
    <definedName name="Done_Nov">#REF!</definedName>
    <definedName name="Done_Oct">#REF!</definedName>
    <definedName name="Done_Sep">#REF!</definedName>
    <definedName name="_xlnm.Print_Area" localSheetId="0">入力について!$A$1:$E$68</definedName>
    <definedName name="_xlnm.Print_Area" localSheetId="3">明細1!$B:$Y</definedName>
    <definedName name="_xlnm.Print_Area" localSheetId="12">明細10!$B:$Y</definedName>
    <definedName name="_xlnm.Print_Area" localSheetId="13">明細11!$B:$Y</definedName>
    <definedName name="_xlnm.Print_Area" localSheetId="14">明細12!$B:$Y</definedName>
    <definedName name="_xlnm.Print_Area" localSheetId="15">明細13!$B:$Y</definedName>
    <definedName name="_xlnm.Print_Area" localSheetId="16">明細14!$B:$Y</definedName>
    <definedName name="_xlnm.Print_Area" localSheetId="17">明細15!$B:$Y</definedName>
    <definedName name="_xlnm.Print_Area" localSheetId="18">明細16!$B:$Y</definedName>
    <definedName name="_xlnm.Print_Area" localSheetId="19">明細17!$B:$Y</definedName>
    <definedName name="_xlnm.Print_Area" localSheetId="20">明細18!$B:$Y</definedName>
    <definedName name="_xlnm.Print_Area" localSheetId="21">明細19!$B:$Y</definedName>
    <definedName name="_xlnm.Print_Area" localSheetId="4">明細2!$B:$Y</definedName>
    <definedName name="_xlnm.Print_Area" localSheetId="22">明細20!$B:$Y</definedName>
    <definedName name="_xlnm.Print_Area" localSheetId="23">明細21!$B:$Y</definedName>
    <definedName name="_xlnm.Print_Area" localSheetId="24">明細22!$B:$Y</definedName>
    <definedName name="_xlnm.Print_Area" localSheetId="25">明細23!$B:$Y</definedName>
    <definedName name="_xlnm.Print_Area" localSheetId="26">明細24!$B:$Y</definedName>
    <definedName name="_xlnm.Print_Area" localSheetId="27">明細25!$B:$Y</definedName>
    <definedName name="_xlnm.Print_Area" localSheetId="28">明細26!$B:$Y</definedName>
    <definedName name="_xlnm.Print_Area" localSheetId="29">明細27!$B:$Y</definedName>
    <definedName name="_xlnm.Print_Area" localSheetId="30">明細28!$B:$Y</definedName>
    <definedName name="_xlnm.Print_Area" localSheetId="31">明細29!$B:$Y</definedName>
    <definedName name="_xlnm.Print_Area" localSheetId="5">明細3!$B:$Y</definedName>
    <definedName name="_xlnm.Print_Area" localSheetId="32">明細30!$B:$Y</definedName>
    <definedName name="_xlnm.Print_Area" localSheetId="33">明細31!$B:$Y</definedName>
    <definedName name="_xlnm.Print_Area" localSheetId="34">明細32!$B:$Y</definedName>
    <definedName name="_xlnm.Print_Area" localSheetId="35">明細33!$B:$Y</definedName>
    <definedName name="_xlnm.Print_Area" localSheetId="36">明細34!$B:$Y</definedName>
    <definedName name="_xlnm.Print_Area" localSheetId="37">明細35!$B:$Y</definedName>
    <definedName name="_xlnm.Print_Area" localSheetId="38">明細36!$B:$Y</definedName>
    <definedName name="_xlnm.Print_Area" localSheetId="39">明細37!$B:$Y</definedName>
    <definedName name="_xlnm.Print_Area" localSheetId="40">明細38!$B:$Y</definedName>
    <definedName name="_xlnm.Print_Area" localSheetId="41">明細39!$B:$Y</definedName>
    <definedName name="_xlnm.Print_Area" localSheetId="6">明細4!$B:$Y</definedName>
    <definedName name="_xlnm.Print_Area" localSheetId="42">明細40!$B:$Y</definedName>
    <definedName name="_xlnm.Print_Area" localSheetId="43">明細41!$B:$Y</definedName>
    <definedName name="_xlnm.Print_Area" localSheetId="44">明細42!$B:$Y</definedName>
    <definedName name="_xlnm.Print_Area" localSheetId="45">明細43!$B:$Y</definedName>
    <definedName name="_xlnm.Print_Area" localSheetId="46">明細44!$B:$Y</definedName>
    <definedName name="_xlnm.Print_Area" localSheetId="47">明細45!$B:$Y</definedName>
    <definedName name="_xlnm.Print_Area" localSheetId="48">明細46!$B:$Y</definedName>
    <definedName name="_xlnm.Print_Area" localSheetId="49">明細47!$B:$Y</definedName>
    <definedName name="_xlnm.Print_Area" localSheetId="50">明細48!$B:$Y</definedName>
    <definedName name="_xlnm.Print_Area" localSheetId="51">明細49!$B:$Y</definedName>
    <definedName name="_xlnm.Print_Area" localSheetId="7">明細5!$B:$Y</definedName>
    <definedName name="_xlnm.Print_Area" localSheetId="52">明細50!$B:$Y</definedName>
    <definedName name="_xlnm.Print_Area" localSheetId="8">明細6!$B:$Y</definedName>
    <definedName name="_xlnm.Print_Area" localSheetId="9">明細7!$B:$Y</definedName>
    <definedName name="_xlnm.Print_Area" localSheetId="10">明細8!$B:$Y</definedName>
    <definedName name="_xlnm.Print_Area" localSheetId="11">明細9!$B:$Y</definedName>
    <definedName name="_xlnm.Print_Area" localSheetId="2">旅費!$B$1:$I$61</definedName>
    <definedName name="あ">#REF!</definedName>
    <definedName name="完了">#REF!,#REF!,#REF!,#REF!,#REF!,#REF!,#REF!,#REF!,#REF!,#REF!,#REF!,#REF!</definedName>
    <definedName name="変更前">#REF!</definedName>
    <definedName name="変更前1">#REF!</definedName>
    <definedName name="変更前2">#REF!,#REF!,#REF!,#REF!,#REF!,#REF!,#REF!,#REF!,#REF!,#REF!,#REF!,#REF!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15" i="131" l="1"/>
  <c r="K215" i="131"/>
  <c r="AD214" i="131"/>
  <c r="AC214" i="131"/>
  <c r="P214" i="131"/>
  <c r="AD213" i="131"/>
  <c r="AC213" i="131"/>
  <c r="P213" i="131"/>
  <c r="AD212" i="131"/>
  <c r="AC212" i="131"/>
  <c r="P212" i="131"/>
  <c r="AD211" i="131"/>
  <c r="AC211" i="131"/>
  <c r="P211" i="131"/>
  <c r="AD210" i="131"/>
  <c r="AC210" i="131"/>
  <c r="P210" i="131"/>
  <c r="AD209" i="131"/>
  <c r="AC209" i="131"/>
  <c r="P209" i="131"/>
  <c r="AD208" i="131"/>
  <c r="AC208" i="131"/>
  <c r="P208" i="131"/>
  <c r="AD207" i="131"/>
  <c r="AC207" i="131"/>
  <c r="P207" i="131"/>
  <c r="AD206" i="131"/>
  <c r="AC206" i="131"/>
  <c r="P206" i="131"/>
  <c r="AD205" i="131"/>
  <c r="AC205" i="131"/>
  <c r="P205" i="131"/>
  <c r="AD204" i="131"/>
  <c r="AC204" i="131"/>
  <c r="P204" i="131"/>
  <c r="AD203" i="131"/>
  <c r="AC203" i="131"/>
  <c r="P203" i="131"/>
  <c r="AD202" i="131"/>
  <c r="AC202" i="131"/>
  <c r="P202" i="131"/>
  <c r="AD201" i="131"/>
  <c r="AC201" i="131"/>
  <c r="P201" i="131"/>
  <c r="AD200" i="131"/>
  <c r="AC200" i="131"/>
  <c r="P200" i="131"/>
  <c r="AD199" i="131"/>
  <c r="AC199" i="131"/>
  <c r="P199" i="131"/>
  <c r="AD198" i="131"/>
  <c r="AC198" i="131"/>
  <c r="P198" i="131"/>
  <c r="AD197" i="131"/>
  <c r="AC197" i="131"/>
  <c r="P197" i="131"/>
  <c r="AD196" i="131"/>
  <c r="AC196" i="131"/>
  <c r="P196" i="131"/>
  <c r="AD195" i="131"/>
  <c r="AC195" i="131"/>
  <c r="P195" i="131"/>
  <c r="AD194" i="131"/>
  <c r="AC194" i="131"/>
  <c r="P194" i="131"/>
  <c r="AD193" i="131"/>
  <c r="AC193" i="131"/>
  <c r="P193" i="131"/>
  <c r="AD192" i="131"/>
  <c r="AC192" i="131"/>
  <c r="P192" i="131"/>
  <c r="AD191" i="131"/>
  <c r="AC191" i="131"/>
  <c r="P191" i="131"/>
  <c r="AD190" i="131"/>
  <c r="AC190" i="131"/>
  <c r="P190" i="131"/>
  <c r="AD189" i="131"/>
  <c r="AC189" i="131"/>
  <c r="P189" i="131"/>
  <c r="AD188" i="131"/>
  <c r="AC188" i="131"/>
  <c r="P188" i="131"/>
  <c r="AD187" i="131"/>
  <c r="AC187" i="131"/>
  <c r="P187" i="131"/>
  <c r="AD186" i="131"/>
  <c r="AC186" i="131"/>
  <c r="P186" i="131"/>
  <c r="AD185" i="131"/>
  <c r="AC185" i="131"/>
  <c r="P185" i="131"/>
  <c r="AD184" i="131"/>
  <c r="AC184" i="131"/>
  <c r="P184" i="131"/>
  <c r="AD183" i="131"/>
  <c r="AC183" i="131"/>
  <c r="P183" i="131"/>
  <c r="AD182" i="131"/>
  <c r="AC182" i="131"/>
  <c r="P182" i="131"/>
  <c r="AD181" i="131"/>
  <c r="AC181" i="131"/>
  <c r="P181" i="131"/>
  <c r="AD180" i="131"/>
  <c r="AC180" i="131"/>
  <c r="P180" i="131"/>
  <c r="AD179" i="131"/>
  <c r="AC179" i="131"/>
  <c r="P179" i="131"/>
  <c r="AD178" i="131"/>
  <c r="AC178" i="131"/>
  <c r="P178" i="131"/>
  <c r="AD177" i="131"/>
  <c r="AC177" i="131"/>
  <c r="P177" i="131"/>
  <c r="AD176" i="131"/>
  <c r="AC176" i="131"/>
  <c r="P176" i="131"/>
  <c r="AD175" i="131"/>
  <c r="AC175" i="131"/>
  <c r="P175" i="131"/>
  <c r="AD174" i="131"/>
  <c r="AC174" i="131"/>
  <c r="P174" i="131"/>
  <c r="AD173" i="131"/>
  <c r="AC173" i="131"/>
  <c r="P173" i="131"/>
  <c r="AD172" i="131"/>
  <c r="AC172" i="131"/>
  <c r="P172" i="131"/>
  <c r="AD171" i="131"/>
  <c r="AC171" i="131"/>
  <c r="P171" i="131"/>
  <c r="AD170" i="131"/>
  <c r="AC170" i="131"/>
  <c r="P170" i="131"/>
  <c r="AD169" i="131"/>
  <c r="AC169" i="131"/>
  <c r="P169" i="131"/>
  <c r="AD168" i="131"/>
  <c r="AC168" i="131"/>
  <c r="P168" i="131"/>
  <c r="AD167" i="131"/>
  <c r="AC167" i="131"/>
  <c r="P167" i="131"/>
  <c r="AD166" i="131"/>
  <c r="AC166" i="131"/>
  <c r="P166" i="131"/>
  <c r="AD165" i="131"/>
  <c r="AC165" i="131"/>
  <c r="P165" i="131"/>
  <c r="AD164" i="131"/>
  <c r="AC164" i="131"/>
  <c r="P164" i="131"/>
  <c r="AD163" i="131"/>
  <c r="AC163" i="131"/>
  <c r="P163" i="131"/>
  <c r="AD162" i="131"/>
  <c r="AC162" i="131"/>
  <c r="P162" i="131"/>
  <c r="AD161" i="131"/>
  <c r="AC161" i="131"/>
  <c r="P161" i="131"/>
  <c r="AD160" i="131"/>
  <c r="AC160" i="131"/>
  <c r="P160" i="131"/>
  <c r="AD159" i="131"/>
  <c r="AC159" i="131"/>
  <c r="P159" i="131"/>
  <c r="AD158" i="131"/>
  <c r="AC158" i="131"/>
  <c r="P158" i="131"/>
  <c r="AD157" i="131"/>
  <c r="AC157" i="131"/>
  <c r="P157" i="131"/>
  <c r="AD156" i="131"/>
  <c r="AC156" i="131"/>
  <c r="P156" i="131"/>
  <c r="AD155" i="131"/>
  <c r="AC155" i="131"/>
  <c r="P155" i="131"/>
  <c r="AD154" i="131"/>
  <c r="AC154" i="131"/>
  <c r="P154" i="131"/>
  <c r="AD153" i="131"/>
  <c r="AC153" i="131"/>
  <c r="P153" i="131"/>
  <c r="AD152" i="131"/>
  <c r="AC152" i="131"/>
  <c r="P152" i="131"/>
  <c r="AD151" i="131"/>
  <c r="AC151" i="131"/>
  <c r="P151" i="131"/>
  <c r="AD150" i="131"/>
  <c r="AC150" i="131"/>
  <c r="P150" i="131"/>
  <c r="AD149" i="131"/>
  <c r="AC149" i="131"/>
  <c r="P149" i="131"/>
  <c r="AD148" i="131"/>
  <c r="AC148" i="131"/>
  <c r="P148" i="131"/>
  <c r="AD147" i="131"/>
  <c r="AC147" i="131"/>
  <c r="P147" i="131"/>
  <c r="AD146" i="131"/>
  <c r="AC146" i="131"/>
  <c r="P146" i="131"/>
  <c r="AD145" i="131"/>
  <c r="AC145" i="131"/>
  <c r="P145" i="131"/>
  <c r="AD144" i="131"/>
  <c r="AC144" i="131"/>
  <c r="P144" i="131"/>
  <c r="AD143" i="131"/>
  <c r="AC143" i="131"/>
  <c r="P143" i="131"/>
  <c r="AD142" i="131"/>
  <c r="AC142" i="131"/>
  <c r="P142" i="131"/>
  <c r="AD141" i="131"/>
  <c r="AC141" i="131"/>
  <c r="P141" i="131"/>
  <c r="AD140" i="131"/>
  <c r="AC140" i="131"/>
  <c r="P140" i="131"/>
  <c r="AD139" i="131"/>
  <c r="AC139" i="131"/>
  <c r="P139" i="131"/>
  <c r="AD138" i="131"/>
  <c r="AC138" i="131"/>
  <c r="P138" i="131"/>
  <c r="AD137" i="131"/>
  <c r="AC137" i="131"/>
  <c r="P137" i="131"/>
  <c r="AD136" i="131"/>
  <c r="AC136" i="131"/>
  <c r="P136" i="131"/>
  <c r="AD135" i="131"/>
  <c r="AC135" i="131"/>
  <c r="P135" i="131"/>
  <c r="AD134" i="131"/>
  <c r="AC134" i="131"/>
  <c r="P134" i="131"/>
  <c r="AD133" i="131"/>
  <c r="AC133" i="131"/>
  <c r="P133" i="131"/>
  <c r="AD132" i="131"/>
  <c r="AC132" i="131"/>
  <c r="P132" i="131"/>
  <c r="AD131" i="131"/>
  <c r="AC131" i="131"/>
  <c r="P131" i="131"/>
  <c r="AD130" i="131"/>
  <c r="AC130" i="131"/>
  <c r="P130" i="131"/>
  <c r="AD129" i="131"/>
  <c r="AC129" i="131"/>
  <c r="P129" i="131"/>
  <c r="AD128" i="131"/>
  <c r="AC128" i="131"/>
  <c r="P128" i="131"/>
  <c r="AD127" i="131"/>
  <c r="AC127" i="131"/>
  <c r="P127" i="131"/>
  <c r="AD126" i="131"/>
  <c r="AC126" i="131"/>
  <c r="P126" i="131"/>
  <c r="AD125" i="131"/>
  <c r="AC125" i="131"/>
  <c r="P125" i="131"/>
  <c r="AD124" i="131"/>
  <c r="AC124" i="131"/>
  <c r="P124" i="131"/>
  <c r="AD123" i="131"/>
  <c r="AC123" i="131"/>
  <c r="P123" i="131"/>
  <c r="AD122" i="131"/>
  <c r="AC122" i="131"/>
  <c r="P122" i="131"/>
  <c r="AD121" i="131"/>
  <c r="AC121" i="131"/>
  <c r="P121" i="131"/>
  <c r="AD120" i="131"/>
  <c r="AC120" i="131"/>
  <c r="P120" i="131"/>
  <c r="AD119" i="131"/>
  <c r="AC119" i="131"/>
  <c r="P119" i="131"/>
  <c r="AD118" i="131"/>
  <c r="AC118" i="131"/>
  <c r="P118" i="131"/>
  <c r="AD117" i="131"/>
  <c r="AC117" i="131"/>
  <c r="P117" i="131"/>
  <c r="AD116" i="131"/>
  <c r="AC116" i="131"/>
  <c r="P116" i="131"/>
  <c r="AD115" i="131"/>
  <c r="AC115" i="131"/>
  <c r="P115" i="131"/>
  <c r="L114" i="131"/>
  <c r="AB4" i="131"/>
  <c r="F4" i="131"/>
  <c r="D4" i="131"/>
  <c r="AB3" i="131"/>
  <c r="Y1" i="131" a="1"/>
  <c r="Y1" i="131" s="1"/>
  <c r="L215" i="130"/>
  <c r="K215" i="130"/>
  <c r="AD214" i="130"/>
  <c r="AC214" i="130"/>
  <c r="P214" i="130"/>
  <c r="AD213" i="130"/>
  <c r="AC213" i="130"/>
  <c r="P213" i="130"/>
  <c r="AD212" i="130"/>
  <c r="AC212" i="130"/>
  <c r="P212" i="130"/>
  <c r="AD211" i="130"/>
  <c r="AC211" i="130"/>
  <c r="P211" i="130"/>
  <c r="AD210" i="130"/>
  <c r="AC210" i="130"/>
  <c r="P210" i="130"/>
  <c r="AD209" i="130"/>
  <c r="AC209" i="130"/>
  <c r="P209" i="130"/>
  <c r="AD208" i="130"/>
  <c r="AC208" i="130"/>
  <c r="P208" i="130"/>
  <c r="AD207" i="130"/>
  <c r="AC207" i="130"/>
  <c r="P207" i="130"/>
  <c r="AD206" i="130"/>
  <c r="AC206" i="130"/>
  <c r="P206" i="130"/>
  <c r="AD205" i="130"/>
  <c r="AC205" i="130"/>
  <c r="P205" i="130"/>
  <c r="AD204" i="130"/>
  <c r="AC204" i="130"/>
  <c r="P204" i="130"/>
  <c r="AD203" i="130"/>
  <c r="AC203" i="130"/>
  <c r="P203" i="130"/>
  <c r="AD202" i="130"/>
  <c r="AC202" i="130"/>
  <c r="P202" i="130"/>
  <c r="AD201" i="130"/>
  <c r="AC201" i="130"/>
  <c r="P201" i="130"/>
  <c r="AD200" i="130"/>
  <c r="AC200" i="130"/>
  <c r="P200" i="130"/>
  <c r="AD199" i="130"/>
  <c r="AC199" i="130"/>
  <c r="P199" i="130"/>
  <c r="AD198" i="130"/>
  <c r="AC198" i="130"/>
  <c r="P198" i="130"/>
  <c r="AD197" i="130"/>
  <c r="AC197" i="130"/>
  <c r="P197" i="130"/>
  <c r="AD196" i="130"/>
  <c r="AC196" i="130"/>
  <c r="P196" i="130"/>
  <c r="AD195" i="130"/>
  <c r="AC195" i="130"/>
  <c r="P195" i="130"/>
  <c r="AD194" i="130"/>
  <c r="AC194" i="130"/>
  <c r="P194" i="130"/>
  <c r="AD193" i="130"/>
  <c r="AC193" i="130"/>
  <c r="P193" i="130"/>
  <c r="AD192" i="130"/>
  <c r="AC192" i="130"/>
  <c r="P192" i="130"/>
  <c r="AD191" i="130"/>
  <c r="AC191" i="130"/>
  <c r="P191" i="130"/>
  <c r="AD190" i="130"/>
  <c r="AC190" i="130"/>
  <c r="P190" i="130"/>
  <c r="AD189" i="130"/>
  <c r="AC189" i="130"/>
  <c r="P189" i="130"/>
  <c r="AD188" i="130"/>
  <c r="AC188" i="130"/>
  <c r="P188" i="130"/>
  <c r="AD187" i="130"/>
  <c r="AC187" i="130"/>
  <c r="P187" i="130"/>
  <c r="AD186" i="130"/>
  <c r="AC186" i="130"/>
  <c r="P186" i="130"/>
  <c r="AD185" i="130"/>
  <c r="AC185" i="130"/>
  <c r="P185" i="130"/>
  <c r="AD184" i="130"/>
  <c r="AC184" i="130"/>
  <c r="P184" i="130"/>
  <c r="AD183" i="130"/>
  <c r="AC183" i="130"/>
  <c r="P183" i="130"/>
  <c r="AD182" i="130"/>
  <c r="AC182" i="130"/>
  <c r="P182" i="130"/>
  <c r="AD181" i="130"/>
  <c r="AC181" i="130"/>
  <c r="P181" i="130"/>
  <c r="AD180" i="130"/>
  <c r="AC180" i="130"/>
  <c r="P180" i="130"/>
  <c r="AD179" i="130"/>
  <c r="AC179" i="130"/>
  <c r="P179" i="130"/>
  <c r="AD178" i="130"/>
  <c r="AC178" i="130"/>
  <c r="P178" i="130"/>
  <c r="AD177" i="130"/>
  <c r="AC177" i="130"/>
  <c r="P177" i="130"/>
  <c r="AD176" i="130"/>
  <c r="AC176" i="130"/>
  <c r="P176" i="130"/>
  <c r="AD175" i="130"/>
  <c r="AC175" i="130"/>
  <c r="P175" i="130"/>
  <c r="AD174" i="130"/>
  <c r="AC174" i="130"/>
  <c r="P174" i="130"/>
  <c r="AD173" i="130"/>
  <c r="AC173" i="130"/>
  <c r="P173" i="130"/>
  <c r="AD172" i="130"/>
  <c r="AC172" i="130"/>
  <c r="P172" i="130"/>
  <c r="AD171" i="130"/>
  <c r="AC171" i="130"/>
  <c r="P171" i="130"/>
  <c r="AD170" i="130"/>
  <c r="AC170" i="130"/>
  <c r="P170" i="130"/>
  <c r="AD169" i="130"/>
  <c r="AC169" i="130"/>
  <c r="P169" i="130"/>
  <c r="AD168" i="130"/>
  <c r="AC168" i="130"/>
  <c r="P168" i="130"/>
  <c r="AD167" i="130"/>
  <c r="AC167" i="130"/>
  <c r="P167" i="130"/>
  <c r="AD166" i="130"/>
  <c r="AC166" i="130"/>
  <c r="P166" i="130"/>
  <c r="AD165" i="130"/>
  <c r="AC165" i="130"/>
  <c r="P165" i="130"/>
  <c r="AD164" i="130"/>
  <c r="AC164" i="130"/>
  <c r="P164" i="130"/>
  <c r="AD163" i="130"/>
  <c r="AC163" i="130"/>
  <c r="P163" i="130"/>
  <c r="AD162" i="130"/>
  <c r="AC162" i="130"/>
  <c r="P162" i="130"/>
  <c r="AD161" i="130"/>
  <c r="AC161" i="130"/>
  <c r="P161" i="130"/>
  <c r="AD160" i="130"/>
  <c r="AC160" i="130"/>
  <c r="P160" i="130"/>
  <c r="AD159" i="130"/>
  <c r="AC159" i="130"/>
  <c r="P159" i="130"/>
  <c r="AD158" i="130"/>
  <c r="AC158" i="130"/>
  <c r="P158" i="130"/>
  <c r="AD157" i="130"/>
  <c r="AC157" i="130"/>
  <c r="P157" i="130"/>
  <c r="AD156" i="130"/>
  <c r="AC156" i="130"/>
  <c r="P156" i="130"/>
  <c r="AD155" i="130"/>
  <c r="AC155" i="130"/>
  <c r="P155" i="130"/>
  <c r="AD154" i="130"/>
  <c r="AC154" i="130"/>
  <c r="P154" i="130"/>
  <c r="AD153" i="130"/>
  <c r="AC153" i="130"/>
  <c r="P153" i="130"/>
  <c r="AD152" i="130"/>
  <c r="AC152" i="130"/>
  <c r="P152" i="130"/>
  <c r="AD151" i="130"/>
  <c r="AC151" i="130"/>
  <c r="P151" i="130"/>
  <c r="AD150" i="130"/>
  <c r="AC150" i="130"/>
  <c r="P150" i="130"/>
  <c r="AD149" i="130"/>
  <c r="AC149" i="130"/>
  <c r="P149" i="130"/>
  <c r="AD148" i="130"/>
  <c r="AC148" i="130"/>
  <c r="P148" i="130"/>
  <c r="AD147" i="130"/>
  <c r="AC147" i="130"/>
  <c r="P147" i="130"/>
  <c r="AD146" i="130"/>
  <c r="AC146" i="130"/>
  <c r="P146" i="130"/>
  <c r="AD145" i="130"/>
  <c r="AC145" i="130"/>
  <c r="P145" i="130"/>
  <c r="AD144" i="130"/>
  <c r="AC144" i="130"/>
  <c r="P144" i="130"/>
  <c r="AD143" i="130"/>
  <c r="AC143" i="130"/>
  <c r="P143" i="130"/>
  <c r="AD142" i="130"/>
  <c r="AC142" i="130"/>
  <c r="P142" i="130"/>
  <c r="AD141" i="130"/>
  <c r="AC141" i="130"/>
  <c r="P141" i="130"/>
  <c r="AD140" i="130"/>
  <c r="AC140" i="130"/>
  <c r="P140" i="130"/>
  <c r="AD139" i="130"/>
  <c r="AC139" i="130"/>
  <c r="P139" i="130"/>
  <c r="AD138" i="130"/>
  <c r="AC138" i="130"/>
  <c r="P138" i="130"/>
  <c r="AD137" i="130"/>
  <c r="AC137" i="130"/>
  <c r="P137" i="130"/>
  <c r="AD136" i="130"/>
  <c r="AC136" i="130"/>
  <c r="P136" i="130"/>
  <c r="AD135" i="130"/>
  <c r="AC135" i="130"/>
  <c r="P135" i="130"/>
  <c r="AD134" i="130"/>
  <c r="AC134" i="130"/>
  <c r="P134" i="130"/>
  <c r="AD133" i="130"/>
  <c r="AC133" i="130"/>
  <c r="P133" i="130"/>
  <c r="AD132" i="130"/>
  <c r="AC132" i="130"/>
  <c r="P132" i="130"/>
  <c r="AD131" i="130"/>
  <c r="AC131" i="130"/>
  <c r="P131" i="130"/>
  <c r="AD130" i="130"/>
  <c r="AC130" i="130"/>
  <c r="P130" i="130"/>
  <c r="AD129" i="130"/>
  <c r="AC129" i="130"/>
  <c r="P129" i="130"/>
  <c r="AD128" i="130"/>
  <c r="AC128" i="130"/>
  <c r="P128" i="130"/>
  <c r="AD127" i="130"/>
  <c r="AC127" i="130"/>
  <c r="P127" i="130"/>
  <c r="AD126" i="130"/>
  <c r="AC126" i="130"/>
  <c r="P126" i="130"/>
  <c r="AD125" i="130"/>
  <c r="AC125" i="130"/>
  <c r="P125" i="130"/>
  <c r="AD124" i="130"/>
  <c r="AC124" i="130"/>
  <c r="P124" i="130"/>
  <c r="AD123" i="130"/>
  <c r="AC123" i="130"/>
  <c r="P123" i="130"/>
  <c r="AD122" i="130"/>
  <c r="AC122" i="130"/>
  <c r="P122" i="130"/>
  <c r="AD121" i="130"/>
  <c r="AC121" i="130"/>
  <c r="P121" i="130"/>
  <c r="AD120" i="130"/>
  <c r="AC120" i="130"/>
  <c r="P120" i="130"/>
  <c r="AD119" i="130"/>
  <c r="AC119" i="130"/>
  <c r="P119" i="130"/>
  <c r="AD118" i="130"/>
  <c r="AC118" i="130"/>
  <c r="P118" i="130"/>
  <c r="AD117" i="130"/>
  <c r="AC117" i="130"/>
  <c r="P117" i="130"/>
  <c r="AD116" i="130"/>
  <c r="AC116" i="130"/>
  <c r="P116" i="130"/>
  <c r="AD115" i="130"/>
  <c r="AC115" i="130"/>
  <c r="P115" i="130"/>
  <c r="L114" i="130"/>
  <c r="AB4" i="130"/>
  <c r="F4" i="130"/>
  <c r="D4" i="130"/>
  <c r="AB3" i="130"/>
  <c r="Y1" i="130" a="1"/>
  <c r="Y1" i="130" s="1"/>
  <c r="L215" i="129"/>
  <c r="K215" i="129"/>
  <c r="AD214" i="129"/>
  <c r="AC214" i="129"/>
  <c r="P214" i="129"/>
  <c r="AD213" i="129"/>
  <c r="AC213" i="129"/>
  <c r="P213" i="129"/>
  <c r="AD212" i="129"/>
  <c r="AC212" i="129"/>
  <c r="P212" i="129"/>
  <c r="AD211" i="129"/>
  <c r="AC211" i="129"/>
  <c r="P211" i="129"/>
  <c r="AD210" i="129"/>
  <c r="AC210" i="129"/>
  <c r="P210" i="129"/>
  <c r="AD209" i="129"/>
  <c r="AC209" i="129"/>
  <c r="P209" i="129"/>
  <c r="AD208" i="129"/>
  <c r="AC208" i="129"/>
  <c r="P208" i="129"/>
  <c r="AD207" i="129"/>
  <c r="AC207" i="129"/>
  <c r="P207" i="129"/>
  <c r="AD206" i="129"/>
  <c r="AC206" i="129"/>
  <c r="P206" i="129"/>
  <c r="AD205" i="129"/>
  <c r="AC205" i="129"/>
  <c r="P205" i="129"/>
  <c r="AD204" i="129"/>
  <c r="AC204" i="129"/>
  <c r="P204" i="129"/>
  <c r="AD203" i="129"/>
  <c r="AC203" i="129"/>
  <c r="P203" i="129"/>
  <c r="AD202" i="129"/>
  <c r="AC202" i="129"/>
  <c r="P202" i="129"/>
  <c r="AD201" i="129"/>
  <c r="AC201" i="129"/>
  <c r="P201" i="129"/>
  <c r="AD200" i="129"/>
  <c r="AC200" i="129"/>
  <c r="P200" i="129"/>
  <c r="AD199" i="129"/>
  <c r="AC199" i="129"/>
  <c r="P199" i="129"/>
  <c r="AD198" i="129"/>
  <c r="AC198" i="129"/>
  <c r="P198" i="129"/>
  <c r="AD197" i="129"/>
  <c r="AC197" i="129"/>
  <c r="P197" i="129"/>
  <c r="AD196" i="129"/>
  <c r="AC196" i="129"/>
  <c r="P196" i="129"/>
  <c r="AD195" i="129"/>
  <c r="AC195" i="129"/>
  <c r="P195" i="129"/>
  <c r="AD194" i="129"/>
  <c r="AC194" i="129"/>
  <c r="P194" i="129"/>
  <c r="AD193" i="129"/>
  <c r="AC193" i="129"/>
  <c r="P193" i="129"/>
  <c r="AD192" i="129"/>
  <c r="AC192" i="129"/>
  <c r="P192" i="129"/>
  <c r="AD191" i="129"/>
  <c r="AC191" i="129"/>
  <c r="P191" i="129"/>
  <c r="AD190" i="129"/>
  <c r="AC190" i="129"/>
  <c r="P190" i="129"/>
  <c r="AD189" i="129"/>
  <c r="AC189" i="129"/>
  <c r="P189" i="129"/>
  <c r="AD188" i="129"/>
  <c r="AC188" i="129"/>
  <c r="P188" i="129"/>
  <c r="AD187" i="129"/>
  <c r="AC187" i="129"/>
  <c r="P187" i="129"/>
  <c r="AD186" i="129"/>
  <c r="AC186" i="129"/>
  <c r="P186" i="129"/>
  <c r="AD185" i="129"/>
  <c r="AC185" i="129"/>
  <c r="P185" i="129"/>
  <c r="AD184" i="129"/>
  <c r="AC184" i="129"/>
  <c r="P184" i="129"/>
  <c r="AD183" i="129"/>
  <c r="AC183" i="129"/>
  <c r="P183" i="129"/>
  <c r="AD182" i="129"/>
  <c r="AC182" i="129"/>
  <c r="P182" i="129"/>
  <c r="AD181" i="129"/>
  <c r="AC181" i="129"/>
  <c r="P181" i="129"/>
  <c r="AD180" i="129"/>
  <c r="AC180" i="129"/>
  <c r="P180" i="129"/>
  <c r="AD179" i="129"/>
  <c r="AC179" i="129"/>
  <c r="P179" i="129"/>
  <c r="AD178" i="129"/>
  <c r="AC178" i="129"/>
  <c r="P178" i="129"/>
  <c r="AD177" i="129"/>
  <c r="AC177" i="129"/>
  <c r="P177" i="129"/>
  <c r="AD176" i="129"/>
  <c r="AC176" i="129"/>
  <c r="P176" i="129"/>
  <c r="AD175" i="129"/>
  <c r="AC175" i="129"/>
  <c r="P175" i="129"/>
  <c r="AD174" i="129"/>
  <c r="AC174" i="129"/>
  <c r="P174" i="129"/>
  <c r="AD173" i="129"/>
  <c r="AC173" i="129"/>
  <c r="P173" i="129"/>
  <c r="AD172" i="129"/>
  <c r="AC172" i="129"/>
  <c r="P172" i="129"/>
  <c r="AD171" i="129"/>
  <c r="AC171" i="129"/>
  <c r="P171" i="129"/>
  <c r="AD170" i="129"/>
  <c r="AC170" i="129"/>
  <c r="P170" i="129"/>
  <c r="AD169" i="129"/>
  <c r="AC169" i="129"/>
  <c r="P169" i="129"/>
  <c r="AD168" i="129"/>
  <c r="AC168" i="129"/>
  <c r="P168" i="129"/>
  <c r="AD167" i="129"/>
  <c r="AC167" i="129"/>
  <c r="P167" i="129"/>
  <c r="AD166" i="129"/>
  <c r="AC166" i="129"/>
  <c r="P166" i="129"/>
  <c r="AD165" i="129"/>
  <c r="AC165" i="129"/>
  <c r="P165" i="129"/>
  <c r="AD164" i="129"/>
  <c r="AC164" i="129"/>
  <c r="P164" i="129"/>
  <c r="AD163" i="129"/>
  <c r="AC163" i="129"/>
  <c r="P163" i="129"/>
  <c r="AD162" i="129"/>
  <c r="AC162" i="129"/>
  <c r="P162" i="129"/>
  <c r="AD161" i="129"/>
  <c r="AC161" i="129"/>
  <c r="P161" i="129"/>
  <c r="AD160" i="129"/>
  <c r="AC160" i="129"/>
  <c r="P160" i="129"/>
  <c r="AD159" i="129"/>
  <c r="AC159" i="129"/>
  <c r="P159" i="129"/>
  <c r="AD158" i="129"/>
  <c r="AC158" i="129"/>
  <c r="P158" i="129"/>
  <c r="AD157" i="129"/>
  <c r="AC157" i="129"/>
  <c r="P157" i="129"/>
  <c r="AD156" i="129"/>
  <c r="AC156" i="129"/>
  <c r="P156" i="129"/>
  <c r="AD155" i="129"/>
  <c r="AC155" i="129"/>
  <c r="P155" i="129"/>
  <c r="AD154" i="129"/>
  <c r="AC154" i="129"/>
  <c r="P154" i="129"/>
  <c r="AD153" i="129"/>
  <c r="AC153" i="129"/>
  <c r="P153" i="129"/>
  <c r="AD152" i="129"/>
  <c r="AC152" i="129"/>
  <c r="P152" i="129"/>
  <c r="AD151" i="129"/>
  <c r="AC151" i="129"/>
  <c r="P151" i="129"/>
  <c r="AD150" i="129"/>
  <c r="AC150" i="129"/>
  <c r="P150" i="129"/>
  <c r="AD149" i="129"/>
  <c r="AC149" i="129"/>
  <c r="P149" i="129"/>
  <c r="AD148" i="129"/>
  <c r="AC148" i="129"/>
  <c r="P148" i="129"/>
  <c r="AD147" i="129"/>
  <c r="AC147" i="129"/>
  <c r="P147" i="129"/>
  <c r="AD146" i="129"/>
  <c r="AC146" i="129"/>
  <c r="P146" i="129"/>
  <c r="AD145" i="129"/>
  <c r="AC145" i="129"/>
  <c r="P145" i="129"/>
  <c r="AD144" i="129"/>
  <c r="AC144" i="129"/>
  <c r="P144" i="129"/>
  <c r="AD143" i="129"/>
  <c r="AC143" i="129"/>
  <c r="P143" i="129"/>
  <c r="AD142" i="129"/>
  <c r="AC142" i="129"/>
  <c r="P142" i="129"/>
  <c r="AD141" i="129"/>
  <c r="AC141" i="129"/>
  <c r="P141" i="129"/>
  <c r="AD140" i="129"/>
  <c r="AC140" i="129"/>
  <c r="P140" i="129"/>
  <c r="AD139" i="129"/>
  <c r="AC139" i="129"/>
  <c r="P139" i="129"/>
  <c r="AD138" i="129"/>
  <c r="AC138" i="129"/>
  <c r="P138" i="129"/>
  <c r="AD137" i="129"/>
  <c r="AC137" i="129"/>
  <c r="P137" i="129"/>
  <c r="AD136" i="129"/>
  <c r="AC136" i="129"/>
  <c r="P136" i="129"/>
  <c r="AD135" i="129"/>
  <c r="AC135" i="129"/>
  <c r="P135" i="129"/>
  <c r="AD134" i="129"/>
  <c r="AC134" i="129"/>
  <c r="P134" i="129"/>
  <c r="AD133" i="129"/>
  <c r="AC133" i="129"/>
  <c r="P133" i="129"/>
  <c r="AD132" i="129"/>
  <c r="AC132" i="129"/>
  <c r="P132" i="129"/>
  <c r="AD131" i="129"/>
  <c r="AC131" i="129"/>
  <c r="P131" i="129"/>
  <c r="AD130" i="129"/>
  <c r="AC130" i="129"/>
  <c r="P130" i="129"/>
  <c r="AD129" i="129"/>
  <c r="AC129" i="129"/>
  <c r="P129" i="129"/>
  <c r="AD128" i="129"/>
  <c r="AC128" i="129"/>
  <c r="P128" i="129"/>
  <c r="AD127" i="129"/>
  <c r="AC127" i="129"/>
  <c r="P127" i="129"/>
  <c r="AD126" i="129"/>
  <c r="AC126" i="129"/>
  <c r="P126" i="129"/>
  <c r="AD125" i="129"/>
  <c r="AC125" i="129"/>
  <c r="P125" i="129"/>
  <c r="AD124" i="129"/>
  <c r="AC124" i="129"/>
  <c r="P124" i="129"/>
  <c r="AD123" i="129"/>
  <c r="AC123" i="129"/>
  <c r="P123" i="129"/>
  <c r="AD122" i="129"/>
  <c r="AC122" i="129"/>
  <c r="P122" i="129"/>
  <c r="AD121" i="129"/>
  <c r="AC121" i="129"/>
  <c r="P121" i="129"/>
  <c r="AD120" i="129"/>
  <c r="AC120" i="129"/>
  <c r="P120" i="129"/>
  <c r="AD119" i="129"/>
  <c r="AC119" i="129"/>
  <c r="P119" i="129"/>
  <c r="AD118" i="129"/>
  <c r="AC118" i="129"/>
  <c r="P118" i="129"/>
  <c r="AD117" i="129"/>
  <c r="AC117" i="129"/>
  <c r="P117" i="129"/>
  <c r="AD116" i="129"/>
  <c r="AC116" i="129"/>
  <c r="P116" i="129"/>
  <c r="AD115" i="129"/>
  <c r="AC115" i="129"/>
  <c r="P115" i="129"/>
  <c r="L114" i="129"/>
  <c r="AB4" i="129"/>
  <c r="F4" i="129"/>
  <c r="D4" i="129"/>
  <c r="AB3" i="129"/>
  <c r="Y1" i="129" a="1"/>
  <c r="Y1" i="129" s="1"/>
  <c r="B1" i="129" s="1" a="1"/>
  <c r="B1" i="129" s="1"/>
  <c r="L215" i="128"/>
  <c r="K215" i="128"/>
  <c r="AD214" i="128"/>
  <c r="AC214" i="128"/>
  <c r="P214" i="128"/>
  <c r="AD213" i="128"/>
  <c r="AC213" i="128"/>
  <c r="P213" i="128"/>
  <c r="AD212" i="128"/>
  <c r="AC212" i="128"/>
  <c r="P212" i="128"/>
  <c r="AD211" i="128"/>
  <c r="AC211" i="128"/>
  <c r="P211" i="128"/>
  <c r="AD210" i="128"/>
  <c r="AC210" i="128"/>
  <c r="P210" i="128"/>
  <c r="AD209" i="128"/>
  <c r="AC209" i="128"/>
  <c r="P209" i="128"/>
  <c r="AD208" i="128"/>
  <c r="AC208" i="128"/>
  <c r="P208" i="128"/>
  <c r="AD207" i="128"/>
  <c r="AC207" i="128"/>
  <c r="P207" i="128"/>
  <c r="AD206" i="128"/>
  <c r="AC206" i="128"/>
  <c r="P206" i="128"/>
  <c r="AD205" i="128"/>
  <c r="AC205" i="128"/>
  <c r="P205" i="128"/>
  <c r="AD204" i="128"/>
  <c r="AC204" i="128"/>
  <c r="P204" i="128"/>
  <c r="AD203" i="128"/>
  <c r="AC203" i="128"/>
  <c r="P203" i="128"/>
  <c r="AD202" i="128"/>
  <c r="AC202" i="128"/>
  <c r="P202" i="128"/>
  <c r="AD201" i="128"/>
  <c r="AC201" i="128"/>
  <c r="P201" i="128"/>
  <c r="AD200" i="128"/>
  <c r="AC200" i="128"/>
  <c r="P200" i="128"/>
  <c r="AD199" i="128"/>
  <c r="AC199" i="128"/>
  <c r="P199" i="128"/>
  <c r="AD198" i="128"/>
  <c r="AC198" i="128"/>
  <c r="P198" i="128"/>
  <c r="AD197" i="128"/>
  <c r="AC197" i="128"/>
  <c r="P197" i="128"/>
  <c r="AD196" i="128"/>
  <c r="AC196" i="128"/>
  <c r="P196" i="128"/>
  <c r="AD195" i="128"/>
  <c r="AC195" i="128"/>
  <c r="P195" i="128"/>
  <c r="AD194" i="128"/>
  <c r="AC194" i="128"/>
  <c r="P194" i="128"/>
  <c r="AD193" i="128"/>
  <c r="AC193" i="128"/>
  <c r="P193" i="128"/>
  <c r="AD192" i="128"/>
  <c r="AC192" i="128"/>
  <c r="P192" i="128"/>
  <c r="AD191" i="128"/>
  <c r="AC191" i="128"/>
  <c r="P191" i="128"/>
  <c r="AD190" i="128"/>
  <c r="AC190" i="128"/>
  <c r="P190" i="128"/>
  <c r="AD189" i="128"/>
  <c r="AC189" i="128"/>
  <c r="P189" i="128"/>
  <c r="AD188" i="128"/>
  <c r="AC188" i="128"/>
  <c r="P188" i="128"/>
  <c r="AD187" i="128"/>
  <c r="AC187" i="128"/>
  <c r="P187" i="128"/>
  <c r="AD186" i="128"/>
  <c r="AC186" i="128"/>
  <c r="P186" i="128"/>
  <c r="AD185" i="128"/>
  <c r="AC185" i="128"/>
  <c r="P185" i="128"/>
  <c r="AD184" i="128"/>
  <c r="AC184" i="128"/>
  <c r="P184" i="128"/>
  <c r="AD183" i="128"/>
  <c r="AC183" i="128"/>
  <c r="P183" i="128"/>
  <c r="AD182" i="128"/>
  <c r="AC182" i="128"/>
  <c r="P182" i="128"/>
  <c r="AD181" i="128"/>
  <c r="AC181" i="128"/>
  <c r="P181" i="128"/>
  <c r="AD180" i="128"/>
  <c r="AC180" i="128"/>
  <c r="P180" i="128"/>
  <c r="AD179" i="128"/>
  <c r="AC179" i="128"/>
  <c r="P179" i="128"/>
  <c r="AD178" i="128"/>
  <c r="AC178" i="128"/>
  <c r="P178" i="128"/>
  <c r="AD177" i="128"/>
  <c r="AC177" i="128"/>
  <c r="P177" i="128"/>
  <c r="AD176" i="128"/>
  <c r="AC176" i="128"/>
  <c r="P176" i="128"/>
  <c r="AD175" i="128"/>
  <c r="AC175" i="128"/>
  <c r="P175" i="128"/>
  <c r="AD174" i="128"/>
  <c r="AC174" i="128"/>
  <c r="P174" i="128"/>
  <c r="AD173" i="128"/>
  <c r="AC173" i="128"/>
  <c r="P173" i="128"/>
  <c r="AD172" i="128"/>
  <c r="AC172" i="128"/>
  <c r="P172" i="128"/>
  <c r="AD171" i="128"/>
  <c r="AC171" i="128"/>
  <c r="P171" i="128"/>
  <c r="AD170" i="128"/>
  <c r="AC170" i="128"/>
  <c r="P170" i="128"/>
  <c r="AD169" i="128"/>
  <c r="AC169" i="128"/>
  <c r="P169" i="128"/>
  <c r="AD168" i="128"/>
  <c r="AC168" i="128"/>
  <c r="P168" i="128"/>
  <c r="AD167" i="128"/>
  <c r="AC167" i="128"/>
  <c r="P167" i="128"/>
  <c r="AD166" i="128"/>
  <c r="AC166" i="128"/>
  <c r="P166" i="128"/>
  <c r="AD165" i="128"/>
  <c r="AC165" i="128"/>
  <c r="P165" i="128"/>
  <c r="AD164" i="128"/>
  <c r="AC164" i="128"/>
  <c r="P164" i="128"/>
  <c r="AD163" i="128"/>
  <c r="AC163" i="128"/>
  <c r="P163" i="128"/>
  <c r="AD162" i="128"/>
  <c r="AC162" i="128"/>
  <c r="P162" i="128"/>
  <c r="AD161" i="128"/>
  <c r="AC161" i="128"/>
  <c r="P161" i="128"/>
  <c r="AD160" i="128"/>
  <c r="AC160" i="128"/>
  <c r="P160" i="128"/>
  <c r="AD159" i="128"/>
  <c r="AC159" i="128"/>
  <c r="P159" i="128"/>
  <c r="AD158" i="128"/>
  <c r="AC158" i="128"/>
  <c r="P158" i="128"/>
  <c r="AD157" i="128"/>
  <c r="AC157" i="128"/>
  <c r="P157" i="128"/>
  <c r="AD156" i="128"/>
  <c r="AC156" i="128"/>
  <c r="P156" i="128"/>
  <c r="AD155" i="128"/>
  <c r="AC155" i="128"/>
  <c r="P155" i="128"/>
  <c r="AD154" i="128"/>
  <c r="AC154" i="128"/>
  <c r="P154" i="128"/>
  <c r="AD153" i="128"/>
  <c r="AC153" i="128"/>
  <c r="P153" i="128"/>
  <c r="AD152" i="128"/>
  <c r="AC152" i="128"/>
  <c r="P152" i="128"/>
  <c r="AD151" i="128"/>
  <c r="AC151" i="128"/>
  <c r="P151" i="128"/>
  <c r="AD150" i="128"/>
  <c r="AC150" i="128"/>
  <c r="P150" i="128"/>
  <c r="AD149" i="128"/>
  <c r="AC149" i="128"/>
  <c r="P149" i="128"/>
  <c r="AD148" i="128"/>
  <c r="AC148" i="128"/>
  <c r="P148" i="128"/>
  <c r="AD147" i="128"/>
  <c r="AC147" i="128"/>
  <c r="P147" i="128"/>
  <c r="AD146" i="128"/>
  <c r="AC146" i="128"/>
  <c r="P146" i="128"/>
  <c r="AD145" i="128"/>
  <c r="AC145" i="128"/>
  <c r="P145" i="128"/>
  <c r="AD144" i="128"/>
  <c r="AC144" i="128"/>
  <c r="P144" i="128"/>
  <c r="AD143" i="128"/>
  <c r="AC143" i="128"/>
  <c r="P143" i="128"/>
  <c r="AD142" i="128"/>
  <c r="AC142" i="128"/>
  <c r="P142" i="128"/>
  <c r="AD141" i="128"/>
  <c r="AC141" i="128"/>
  <c r="P141" i="128"/>
  <c r="AD140" i="128"/>
  <c r="AC140" i="128"/>
  <c r="P140" i="128"/>
  <c r="AD139" i="128"/>
  <c r="AC139" i="128"/>
  <c r="P139" i="128"/>
  <c r="AD138" i="128"/>
  <c r="AC138" i="128"/>
  <c r="P138" i="128"/>
  <c r="AD137" i="128"/>
  <c r="AC137" i="128"/>
  <c r="P137" i="128"/>
  <c r="AD136" i="128"/>
  <c r="AC136" i="128"/>
  <c r="P136" i="128"/>
  <c r="AD135" i="128"/>
  <c r="AC135" i="128"/>
  <c r="P135" i="128"/>
  <c r="AD134" i="128"/>
  <c r="AC134" i="128"/>
  <c r="P134" i="128"/>
  <c r="AD133" i="128"/>
  <c r="AC133" i="128"/>
  <c r="P133" i="128"/>
  <c r="AD132" i="128"/>
  <c r="AC132" i="128"/>
  <c r="P132" i="128"/>
  <c r="AD131" i="128"/>
  <c r="AC131" i="128"/>
  <c r="P131" i="128"/>
  <c r="AD130" i="128"/>
  <c r="AC130" i="128"/>
  <c r="P130" i="128"/>
  <c r="AD129" i="128"/>
  <c r="AC129" i="128"/>
  <c r="P129" i="128"/>
  <c r="AD128" i="128"/>
  <c r="AC128" i="128"/>
  <c r="P128" i="128"/>
  <c r="AD127" i="128"/>
  <c r="AC127" i="128"/>
  <c r="P127" i="128"/>
  <c r="AD126" i="128"/>
  <c r="AC126" i="128"/>
  <c r="P126" i="128"/>
  <c r="AD125" i="128"/>
  <c r="AC125" i="128"/>
  <c r="P125" i="128"/>
  <c r="AD124" i="128"/>
  <c r="AC124" i="128"/>
  <c r="P124" i="128"/>
  <c r="AD123" i="128"/>
  <c r="AC123" i="128"/>
  <c r="P123" i="128"/>
  <c r="AD122" i="128"/>
  <c r="AC122" i="128"/>
  <c r="P122" i="128"/>
  <c r="AD121" i="128"/>
  <c r="AC121" i="128"/>
  <c r="P121" i="128"/>
  <c r="AD120" i="128"/>
  <c r="AC120" i="128"/>
  <c r="P120" i="128"/>
  <c r="AD119" i="128"/>
  <c r="AC119" i="128"/>
  <c r="P119" i="128"/>
  <c r="AD118" i="128"/>
  <c r="AC118" i="128"/>
  <c r="P118" i="128"/>
  <c r="AD117" i="128"/>
  <c r="AC117" i="128"/>
  <c r="P117" i="128"/>
  <c r="AD116" i="128"/>
  <c r="AC116" i="128"/>
  <c r="P116" i="128"/>
  <c r="AD115" i="128"/>
  <c r="AC115" i="128"/>
  <c r="P115" i="128"/>
  <c r="L114" i="128"/>
  <c r="AB4" i="128"/>
  <c r="F4" i="128"/>
  <c r="D4" i="128"/>
  <c r="AB3" i="128"/>
  <c r="Y1" i="128" a="1"/>
  <c r="Y1" i="128" s="1"/>
  <c r="L215" i="127"/>
  <c r="K215" i="127"/>
  <c r="AD214" i="127"/>
  <c r="AC214" i="127"/>
  <c r="P214" i="127"/>
  <c r="AD213" i="127"/>
  <c r="AC213" i="127"/>
  <c r="P213" i="127"/>
  <c r="AD212" i="127"/>
  <c r="AC212" i="127"/>
  <c r="P212" i="127"/>
  <c r="AD211" i="127"/>
  <c r="AC211" i="127"/>
  <c r="P211" i="127"/>
  <c r="AD210" i="127"/>
  <c r="AC210" i="127"/>
  <c r="P210" i="127"/>
  <c r="AD209" i="127"/>
  <c r="AC209" i="127"/>
  <c r="P209" i="127"/>
  <c r="AD208" i="127"/>
  <c r="AC208" i="127"/>
  <c r="P208" i="127"/>
  <c r="AD207" i="127"/>
  <c r="AC207" i="127"/>
  <c r="P207" i="127"/>
  <c r="AD206" i="127"/>
  <c r="AC206" i="127"/>
  <c r="P206" i="127"/>
  <c r="AD205" i="127"/>
  <c r="AC205" i="127"/>
  <c r="P205" i="127"/>
  <c r="AD204" i="127"/>
  <c r="AC204" i="127"/>
  <c r="P204" i="127"/>
  <c r="AD203" i="127"/>
  <c r="AC203" i="127"/>
  <c r="P203" i="127"/>
  <c r="AD202" i="127"/>
  <c r="AC202" i="127"/>
  <c r="P202" i="127"/>
  <c r="AD201" i="127"/>
  <c r="AC201" i="127"/>
  <c r="P201" i="127"/>
  <c r="AD200" i="127"/>
  <c r="AC200" i="127"/>
  <c r="P200" i="127"/>
  <c r="AD199" i="127"/>
  <c r="AC199" i="127"/>
  <c r="P199" i="127"/>
  <c r="AD198" i="127"/>
  <c r="AC198" i="127"/>
  <c r="P198" i="127"/>
  <c r="AD197" i="127"/>
  <c r="AC197" i="127"/>
  <c r="P197" i="127"/>
  <c r="AD196" i="127"/>
  <c r="AC196" i="127"/>
  <c r="P196" i="127"/>
  <c r="AD195" i="127"/>
  <c r="AC195" i="127"/>
  <c r="P195" i="127"/>
  <c r="AD194" i="127"/>
  <c r="AC194" i="127"/>
  <c r="P194" i="127"/>
  <c r="AD193" i="127"/>
  <c r="AC193" i="127"/>
  <c r="P193" i="127"/>
  <c r="AD192" i="127"/>
  <c r="AC192" i="127"/>
  <c r="P192" i="127"/>
  <c r="AD191" i="127"/>
  <c r="AC191" i="127"/>
  <c r="P191" i="127"/>
  <c r="AD190" i="127"/>
  <c r="AC190" i="127"/>
  <c r="P190" i="127"/>
  <c r="AD189" i="127"/>
  <c r="AC189" i="127"/>
  <c r="P189" i="127"/>
  <c r="AD188" i="127"/>
  <c r="AC188" i="127"/>
  <c r="P188" i="127"/>
  <c r="AD187" i="127"/>
  <c r="AC187" i="127"/>
  <c r="P187" i="127"/>
  <c r="AD186" i="127"/>
  <c r="AC186" i="127"/>
  <c r="P186" i="127"/>
  <c r="AD185" i="127"/>
  <c r="AC185" i="127"/>
  <c r="P185" i="127"/>
  <c r="AD184" i="127"/>
  <c r="AC184" i="127"/>
  <c r="P184" i="127"/>
  <c r="AD183" i="127"/>
  <c r="AC183" i="127"/>
  <c r="P183" i="127"/>
  <c r="AD182" i="127"/>
  <c r="AC182" i="127"/>
  <c r="P182" i="127"/>
  <c r="AD181" i="127"/>
  <c r="AC181" i="127"/>
  <c r="P181" i="127"/>
  <c r="AD180" i="127"/>
  <c r="AC180" i="127"/>
  <c r="P180" i="127"/>
  <c r="AD179" i="127"/>
  <c r="AC179" i="127"/>
  <c r="P179" i="127"/>
  <c r="AD178" i="127"/>
  <c r="AC178" i="127"/>
  <c r="P178" i="127"/>
  <c r="AD177" i="127"/>
  <c r="AC177" i="127"/>
  <c r="P177" i="127"/>
  <c r="AD176" i="127"/>
  <c r="AC176" i="127"/>
  <c r="P176" i="127"/>
  <c r="AD175" i="127"/>
  <c r="AC175" i="127"/>
  <c r="P175" i="127"/>
  <c r="AD174" i="127"/>
  <c r="AC174" i="127"/>
  <c r="P174" i="127"/>
  <c r="AD173" i="127"/>
  <c r="AC173" i="127"/>
  <c r="P173" i="127"/>
  <c r="AD172" i="127"/>
  <c r="AC172" i="127"/>
  <c r="P172" i="127"/>
  <c r="AD171" i="127"/>
  <c r="AC171" i="127"/>
  <c r="P171" i="127"/>
  <c r="AD170" i="127"/>
  <c r="AC170" i="127"/>
  <c r="P170" i="127"/>
  <c r="AD169" i="127"/>
  <c r="AC169" i="127"/>
  <c r="P169" i="127"/>
  <c r="AD168" i="127"/>
  <c r="AC168" i="127"/>
  <c r="P168" i="127"/>
  <c r="AD167" i="127"/>
  <c r="AC167" i="127"/>
  <c r="P167" i="127"/>
  <c r="AD166" i="127"/>
  <c r="AC166" i="127"/>
  <c r="P166" i="127"/>
  <c r="AD165" i="127"/>
  <c r="AC165" i="127"/>
  <c r="P165" i="127"/>
  <c r="AD164" i="127"/>
  <c r="AC164" i="127"/>
  <c r="P164" i="127"/>
  <c r="AD163" i="127"/>
  <c r="AC163" i="127"/>
  <c r="P163" i="127"/>
  <c r="AD162" i="127"/>
  <c r="AC162" i="127"/>
  <c r="P162" i="127"/>
  <c r="AD161" i="127"/>
  <c r="AC161" i="127"/>
  <c r="P161" i="127"/>
  <c r="AD160" i="127"/>
  <c r="AC160" i="127"/>
  <c r="P160" i="127"/>
  <c r="AD159" i="127"/>
  <c r="AC159" i="127"/>
  <c r="P159" i="127"/>
  <c r="AD158" i="127"/>
  <c r="AC158" i="127"/>
  <c r="P158" i="127"/>
  <c r="AD157" i="127"/>
  <c r="AC157" i="127"/>
  <c r="P157" i="127"/>
  <c r="AD156" i="127"/>
  <c r="AC156" i="127"/>
  <c r="P156" i="127"/>
  <c r="AD155" i="127"/>
  <c r="AC155" i="127"/>
  <c r="P155" i="127"/>
  <c r="AD154" i="127"/>
  <c r="AC154" i="127"/>
  <c r="P154" i="127"/>
  <c r="AD153" i="127"/>
  <c r="AC153" i="127"/>
  <c r="P153" i="127"/>
  <c r="AD152" i="127"/>
  <c r="AC152" i="127"/>
  <c r="P152" i="127"/>
  <c r="AD151" i="127"/>
  <c r="AC151" i="127"/>
  <c r="P151" i="127"/>
  <c r="AD150" i="127"/>
  <c r="AC150" i="127"/>
  <c r="P150" i="127"/>
  <c r="AD149" i="127"/>
  <c r="AC149" i="127"/>
  <c r="P149" i="127"/>
  <c r="AD148" i="127"/>
  <c r="AC148" i="127"/>
  <c r="P148" i="127"/>
  <c r="AD147" i="127"/>
  <c r="AC147" i="127"/>
  <c r="P147" i="127"/>
  <c r="AD146" i="127"/>
  <c r="AC146" i="127"/>
  <c r="P146" i="127"/>
  <c r="AD145" i="127"/>
  <c r="AC145" i="127"/>
  <c r="P145" i="127"/>
  <c r="AD144" i="127"/>
  <c r="AC144" i="127"/>
  <c r="P144" i="127"/>
  <c r="AD143" i="127"/>
  <c r="AC143" i="127"/>
  <c r="P143" i="127"/>
  <c r="AD142" i="127"/>
  <c r="AC142" i="127"/>
  <c r="P142" i="127"/>
  <c r="AD141" i="127"/>
  <c r="AC141" i="127"/>
  <c r="P141" i="127"/>
  <c r="AD140" i="127"/>
  <c r="AC140" i="127"/>
  <c r="P140" i="127"/>
  <c r="AD139" i="127"/>
  <c r="AC139" i="127"/>
  <c r="P139" i="127"/>
  <c r="AD138" i="127"/>
  <c r="AC138" i="127"/>
  <c r="P138" i="127"/>
  <c r="AD137" i="127"/>
  <c r="AC137" i="127"/>
  <c r="P137" i="127"/>
  <c r="AD136" i="127"/>
  <c r="AC136" i="127"/>
  <c r="P136" i="127"/>
  <c r="AD135" i="127"/>
  <c r="AC135" i="127"/>
  <c r="P135" i="127"/>
  <c r="AD134" i="127"/>
  <c r="AC134" i="127"/>
  <c r="P134" i="127"/>
  <c r="AD133" i="127"/>
  <c r="AC133" i="127"/>
  <c r="P133" i="127"/>
  <c r="AD132" i="127"/>
  <c r="AC132" i="127"/>
  <c r="P132" i="127"/>
  <c r="AD131" i="127"/>
  <c r="AC131" i="127"/>
  <c r="P131" i="127"/>
  <c r="AD130" i="127"/>
  <c r="AC130" i="127"/>
  <c r="P130" i="127"/>
  <c r="AD129" i="127"/>
  <c r="AC129" i="127"/>
  <c r="P129" i="127"/>
  <c r="AD128" i="127"/>
  <c r="AC128" i="127"/>
  <c r="P128" i="127"/>
  <c r="AD127" i="127"/>
  <c r="AC127" i="127"/>
  <c r="P127" i="127"/>
  <c r="AD126" i="127"/>
  <c r="AC126" i="127"/>
  <c r="P126" i="127"/>
  <c r="AD125" i="127"/>
  <c r="AC125" i="127"/>
  <c r="P125" i="127"/>
  <c r="AD124" i="127"/>
  <c r="AC124" i="127"/>
  <c r="P124" i="127"/>
  <c r="AD123" i="127"/>
  <c r="AC123" i="127"/>
  <c r="P123" i="127"/>
  <c r="AD122" i="127"/>
  <c r="AC122" i="127"/>
  <c r="P122" i="127"/>
  <c r="AD121" i="127"/>
  <c r="AC121" i="127"/>
  <c r="P121" i="127"/>
  <c r="AD120" i="127"/>
  <c r="AC120" i="127"/>
  <c r="P120" i="127"/>
  <c r="AD119" i="127"/>
  <c r="AC119" i="127"/>
  <c r="P119" i="127"/>
  <c r="AD118" i="127"/>
  <c r="AC118" i="127"/>
  <c r="P118" i="127"/>
  <c r="AD117" i="127"/>
  <c r="AC117" i="127"/>
  <c r="P117" i="127"/>
  <c r="AD116" i="127"/>
  <c r="AC116" i="127"/>
  <c r="P116" i="127"/>
  <c r="AD115" i="127"/>
  <c r="AC115" i="127"/>
  <c r="P115" i="127"/>
  <c r="L114" i="127"/>
  <c r="AB4" i="127"/>
  <c r="F4" i="127"/>
  <c r="D4" i="127"/>
  <c r="AB3" i="127"/>
  <c r="Y1" i="127" a="1"/>
  <c r="Y1" i="127" s="1"/>
  <c r="L215" i="126"/>
  <c r="K215" i="126"/>
  <c r="AD214" i="126"/>
  <c r="AC214" i="126"/>
  <c r="P214" i="126"/>
  <c r="AD213" i="126"/>
  <c r="AC213" i="126"/>
  <c r="P213" i="126"/>
  <c r="AD212" i="126"/>
  <c r="AC212" i="126"/>
  <c r="P212" i="126"/>
  <c r="AD211" i="126"/>
  <c r="AC211" i="126"/>
  <c r="P211" i="126"/>
  <c r="AD210" i="126"/>
  <c r="AC210" i="126"/>
  <c r="P210" i="126"/>
  <c r="AD209" i="126"/>
  <c r="AC209" i="126"/>
  <c r="P209" i="126"/>
  <c r="AD208" i="126"/>
  <c r="AC208" i="126"/>
  <c r="P208" i="126"/>
  <c r="AD207" i="126"/>
  <c r="AC207" i="126"/>
  <c r="P207" i="126"/>
  <c r="AD206" i="126"/>
  <c r="AC206" i="126"/>
  <c r="P206" i="126"/>
  <c r="AD205" i="126"/>
  <c r="AC205" i="126"/>
  <c r="P205" i="126"/>
  <c r="AD204" i="126"/>
  <c r="AC204" i="126"/>
  <c r="P204" i="126"/>
  <c r="AD203" i="126"/>
  <c r="AC203" i="126"/>
  <c r="P203" i="126"/>
  <c r="AD202" i="126"/>
  <c r="AC202" i="126"/>
  <c r="P202" i="126"/>
  <c r="AD201" i="126"/>
  <c r="AC201" i="126"/>
  <c r="P201" i="126"/>
  <c r="AD200" i="126"/>
  <c r="AC200" i="126"/>
  <c r="P200" i="126"/>
  <c r="AD199" i="126"/>
  <c r="AC199" i="126"/>
  <c r="P199" i="126"/>
  <c r="AD198" i="126"/>
  <c r="AC198" i="126"/>
  <c r="P198" i="126"/>
  <c r="AD197" i="126"/>
  <c r="AC197" i="126"/>
  <c r="P197" i="126"/>
  <c r="AD196" i="126"/>
  <c r="AC196" i="126"/>
  <c r="P196" i="126"/>
  <c r="AD195" i="126"/>
  <c r="AC195" i="126"/>
  <c r="P195" i="126"/>
  <c r="AD194" i="126"/>
  <c r="AC194" i="126"/>
  <c r="P194" i="126"/>
  <c r="AD193" i="126"/>
  <c r="AC193" i="126"/>
  <c r="P193" i="126"/>
  <c r="AD192" i="126"/>
  <c r="AC192" i="126"/>
  <c r="P192" i="126"/>
  <c r="AD191" i="126"/>
  <c r="AC191" i="126"/>
  <c r="P191" i="126"/>
  <c r="AD190" i="126"/>
  <c r="AC190" i="126"/>
  <c r="P190" i="126"/>
  <c r="AD189" i="126"/>
  <c r="AC189" i="126"/>
  <c r="P189" i="126"/>
  <c r="AD188" i="126"/>
  <c r="AC188" i="126"/>
  <c r="P188" i="126"/>
  <c r="AD187" i="126"/>
  <c r="AC187" i="126"/>
  <c r="P187" i="126"/>
  <c r="AD186" i="126"/>
  <c r="AC186" i="126"/>
  <c r="P186" i="126"/>
  <c r="AD185" i="126"/>
  <c r="AC185" i="126"/>
  <c r="P185" i="126"/>
  <c r="AD184" i="126"/>
  <c r="AC184" i="126"/>
  <c r="P184" i="126"/>
  <c r="AD183" i="126"/>
  <c r="AC183" i="126"/>
  <c r="P183" i="126"/>
  <c r="AD182" i="126"/>
  <c r="AC182" i="126"/>
  <c r="P182" i="126"/>
  <c r="AD181" i="126"/>
  <c r="AC181" i="126"/>
  <c r="P181" i="126"/>
  <c r="AD180" i="126"/>
  <c r="AC180" i="126"/>
  <c r="P180" i="126"/>
  <c r="AD179" i="126"/>
  <c r="AC179" i="126"/>
  <c r="P179" i="126"/>
  <c r="AD178" i="126"/>
  <c r="AC178" i="126"/>
  <c r="P178" i="126"/>
  <c r="AD177" i="126"/>
  <c r="AC177" i="126"/>
  <c r="P177" i="126"/>
  <c r="AD176" i="126"/>
  <c r="AC176" i="126"/>
  <c r="P176" i="126"/>
  <c r="AD175" i="126"/>
  <c r="AC175" i="126"/>
  <c r="P175" i="126"/>
  <c r="AD174" i="126"/>
  <c r="AC174" i="126"/>
  <c r="P174" i="126"/>
  <c r="AD173" i="126"/>
  <c r="AC173" i="126"/>
  <c r="P173" i="126"/>
  <c r="AD172" i="126"/>
  <c r="AC172" i="126"/>
  <c r="P172" i="126"/>
  <c r="AD171" i="126"/>
  <c r="AC171" i="126"/>
  <c r="P171" i="126"/>
  <c r="AD170" i="126"/>
  <c r="AC170" i="126"/>
  <c r="P170" i="126"/>
  <c r="AD169" i="126"/>
  <c r="AC169" i="126"/>
  <c r="P169" i="126"/>
  <c r="AD168" i="126"/>
  <c r="AC168" i="126"/>
  <c r="P168" i="126"/>
  <c r="AD167" i="126"/>
  <c r="AC167" i="126"/>
  <c r="P167" i="126"/>
  <c r="AD166" i="126"/>
  <c r="AC166" i="126"/>
  <c r="P166" i="126"/>
  <c r="AD165" i="126"/>
  <c r="AC165" i="126"/>
  <c r="P165" i="126"/>
  <c r="AD164" i="126"/>
  <c r="AC164" i="126"/>
  <c r="P164" i="126"/>
  <c r="AD163" i="126"/>
  <c r="AC163" i="126"/>
  <c r="P163" i="126"/>
  <c r="AD162" i="126"/>
  <c r="AC162" i="126"/>
  <c r="P162" i="126"/>
  <c r="AD161" i="126"/>
  <c r="AC161" i="126"/>
  <c r="P161" i="126"/>
  <c r="AD160" i="126"/>
  <c r="AC160" i="126"/>
  <c r="P160" i="126"/>
  <c r="AD159" i="126"/>
  <c r="AC159" i="126"/>
  <c r="P159" i="126"/>
  <c r="AD158" i="126"/>
  <c r="AC158" i="126"/>
  <c r="P158" i="126"/>
  <c r="AD157" i="126"/>
  <c r="AC157" i="126"/>
  <c r="P157" i="126"/>
  <c r="AD156" i="126"/>
  <c r="AC156" i="126"/>
  <c r="P156" i="126"/>
  <c r="AD155" i="126"/>
  <c r="AC155" i="126"/>
  <c r="P155" i="126"/>
  <c r="AD154" i="126"/>
  <c r="AC154" i="126"/>
  <c r="P154" i="126"/>
  <c r="AD153" i="126"/>
  <c r="AC153" i="126"/>
  <c r="P153" i="126"/>
  <c r="AD152" i="126"/>
  <c r="AC152" i="126"/>
  <c r="P152" i="126"/>
  <c r="AD151" i="126"/>
  <c r="AC151" i="126"/>
  <c r="P151" i="126"/>
  <c r="AD150" i="126"/>
  <c r="AC150" i="126"/>
  <c r="P150" i="126"/>
  <c r="AD149" i="126"/>
  <c r="AC149" i="126"/>
  <c r="P149" i="126"/>
  <c r="AD148" i="126"/>
  <c r="AC148" i="126"/>
  <c r="P148" i="126"/>
  <c r="AD147" i="126"/>
  <c r="AC147" i="126"/>
  <c r="P147" i="126"/>
  <c r="AD146" i="126"/>
  <c r="AC146" i="126"/>
  <c r="P146" i="126"/>
  <c r="AD145" i="126"/>
  <c r="AC145" i="126"/>
  <c r="P145" i="126"/>
  <c r="AD144" i="126"/>
  <c r="AC144" i="126"/>
  <c r="P144" i="126"/>
  <c r="AD143" i="126"/>
  <c r="AC143" i="126"/>
  <c r="P143" i="126"/>
  <c r="AD142" i="126"/>
  <c r="AC142" i="126"/>
  <c r="P142" i="126"/>
  <c r="AD141" i="126"/>
  <c r="AC141" i="126"/>
  <c r="P141" i="126"/>
  <c r="AD140" i="126"/>
  <c r="AC140" i="126"/>
  <c r="P140" i="126"/>
  <c r="AD139" i="126"/>
  <c r="AC139" i="126"/>
  <c r="P139" i="126"/>
  <c r="AD138" i="126"/>
  <c r="AC138" i="126"/>
  <c r="P138" i="126"/>
  <c r="AD137" i="126"/>
  <c r="AC137" i="126"/>
  <c r="P137" i="126"/>
  <c r="AD136" i="126"/>
  <c r="AC136" i="126"/>
  <c r="P136" i="126"/>
  <c r="AD135" i="126"/>
  <c r="AC135" i="126"/>
  <c r="P135" i="126"/>
  <c r="AD134" i="126"/>
  <c r="AC134" i="126"/>
  <c r="P134" i="126"/>
  <c r="AD133" i="126"/>
  <c r="AC133" i="126"/>
  <c r="P133" i="126"/>
  <c r="AD132" i="126"/>
  <c r="AC132" i="126"/>
  <c r="P132" i="126"/>
  <c r="AD131" i="126"/>
  <c r="AC131" i="126"/>
  <c r="P131" i="126"/>
  <c r="AD130" i="126"/>
  <c r="AC130" i="126"/>
  <c r="P130" i="126"/>
  <c r="AD129" i="126"/>
  <c r="AC129" i="126"/>
  <c r="P129" i="126"/>
  <c r="AD128" i="126"/>
  <c r="AC128" i="126"/>
  <c r="P128" i="126"/>
  <c r="AD127" i="126"/>
  <c r="AC127" i="126"/>
  <c r="P127" i="126"/>
  <c r="AD126" i="126"/>
  <c r="AC126" i="126"/>
  <c r="P126" i="126"/>
  <c r="AD125" i="126"/>
  <c r="AC125" i="126"/>
  <c r="P125" i="126"/>
  <c r="AD124" i="126"/>
  <c r="AC124" i="126"/>
  <c r="P124" i="126"/>
  <c r="AD123" i="126"/>
  <c r="AC123" i="126"/>
  <c r="P123" i="126"/>
  <c r="AD122" i="126"/>
  <c r="AC122" i="126"/>
  <c r="P122" i="126"/>
  <c r="AD121" i="126"/>
  <c r="AC121" i="126"/>
  <c r="P121" i="126"/>
  <c r="AD120" i="126"/>
  <c r="AC120" i="126"/>
  <c r="P120" i="126"/>
  <c r="AD119" i="126"/>
  <c r="AC119" i="126"/>
  <c r="P119" i="126"/>
  <c r="AD118" i="126"/>
  <c r="AC118" i="126"/>
  <c r="P118" i="126"/>
  <c r="AD117" i="126"/>
  <c r="AC117" i="126"/>
  <c r="P117" i="126"/>
  <c r="AD116" i="126"/>
  <c r="AC116" i="126"/>
  <c r="P116" i="126"/>
  <c r="AD115" i="126"/>
  <c r="AC115" i="126"/>
  <c r="P115" i="126"/>
  <c r="L114" i="126"/>
  <c r="AB4" i="126"/>
  <c r="F4" i="126"/>
  <c r="D4" i="126"/>
  <c r="AB3" i="126"/>
  <c r="Y1" i="126" a="1"/>
  <c r="Y1" i="126" s="1"/>
  <c r="L215" i="125"/>
  <c r="K215" i="125"/>
  <c r="AD214" i="125"/>
  <c r="AC214" i="125"/>
  <c r="P214" i="125"/>
  <c r="AD213" i="125"/>
  <c r="AC213" i="125"/>
  <c r="P213" i="125"/>
  <c r="AD212" i="125"/>
  <c r="AC212" i="125"/>
  <c r="P212" i="125"/>
  <c r="AD211" i="125"/>
  <c r="AC211" i="125"/>
  <c r="P211" i="125"/>
  <c r="AD210" i="125"/>
  <c r="AC210" i="125"/>
  <c r="P210" i="125"/>
  <c r="AD209" i="125"/>
  <c r="AC209" i="125"/>
  <c r="P209" i="125"/>
  <c r="AD208" i="125"/>
  <c r="AC208" i="125"/>
  <c r="P208" i="125"/>
  <c r="AD207" i="125"/>
  <c r="AC207" i="125"/>
  <c r="P207" i="125"/>
  <c r="AD206" i="125"/>
  <c r="AC206" i="125"/>
  <c r="P206" i="125"/>
  <c r="AD205" i="125"/>
  <c r="AC205" i="125"/>
  <c r="P205" i="125"/>
  <c r="AD204" i="125"/>
  <c r="AC204" i="125"/>
  <c r="P204" i="125"/>
  <c r="AD203" i="125"/>
  <c r="AC203" i="125"/>
  <c r="P203" i="125"/>
  <c r="AD202" i="125"/>
  <c r="AC202" i="125"/>
  <c r="P202" i="125"/>
  <c r="AD201" i="125"/>
  <c r="AC201" i="125"/>
  <c r="P201" i="125"/>
  <c r="AD200" i="125"/>
  <c r="AC200" i="125"/>
  <c r="P200" i="125"/>
  <c r="AD199" i="125"/>
  <c r="AC199" i="125"/>
  <c r="P199" i="125"/>
  <c r="AD198" i="125"/>
  <c r="AC198" i="125"/>
  <c r="P198" i="125"/>
  <c r="AD197" i="125"/>
  <c r="AC197" i="125"/>
  <c r="P197" i="125"/>
  <c r="AD196" i="125"/>
  <c r="AC196" i="125"/>
  <c r="P196" i="125"/>
  <c r="AD195" i="125"/>
  <c r="AC195" i="125"/>
  <c r="P195" i="125"/>
  <c r="AD194" i="125"/>
  <c r="AC194" i="125"/>
  <c r="P194" i="125"/>
  <c r="AD193" i="125"/>
  <c r="AC193" i="125"/>
  <c r="P193" i="125"/>
  <c r="AD192" i="125"/>
  <c r="AC192" i="125"/>
  <c r="P192" i="125"/>
  <c r="AD191" i="125"/>
  <c r="AC191" i="125"/>
  <c r="P191" i="125"/>
  <c r="AD190" i="125"/>
  <c r="AC190" i="125"/>
  <c r="P190" i="125"/>
  <c r="AD189" i="125"/>
  <c r="AC189" i="125"/>
  <c r="P189" i="125"/>
  <c r="AD188" i="125"/>
  <c r="AC188" i="125"/>
  <c r="P188" i="125"/>
  <c r="AD187" i="125"/>
  <c r="AC187" i="125"/>
  <c r="P187" i="125"/>
  <c r="AD186" i="125"/>
  <c r="AC186" i="125"/>
  <c r="P186" i="125"/>
  <c r="AD185" i="125"/>
  <c r="AC185" i="125"/>
  <c r="P185" i="125"/>
  <c r="AD184" i="125"/>
  <c r="AC184" i="125"/>
  <c r="P184" i="125"/>
  <c r="AD183" i="125"/>
  <c r="AC183" i="125"/>
  <c r="P183" i="125"/>
  <c r="AD182" i="125"/>
  <c r="AC182" i="125"/>
  <c r="P182" i="125"/>
  <c r="AD181" i="125"/>
  <c r="AC181" i="125"/>
  <c r="P181" i="125"/>
  <c r="AD180" i="125"/>
  <c r="AC180" i="125"/>
  <c r="P180" i="125"/>
  <c r="AD179" i="125"/>
  <c r="AC179" i="125"/>
  <c r="P179" i="125"/>
  <c r="AD178" i="125"/>
  <c r="AC178" i="125"/>
  <c r="P178" i="125"/>
  <c r="AD177" i="125"/>
  <c r="AC177" i="125"/>
  <c r="P177" i="125"/>
  <c r="AD176" i="125"/>
  <c r="AC176" i="125"/>
  <c r="P176" i="125"/>
  <c r="AD175" i="125"/>
  <c r="AC175" i="125"/>
  <c r="P175" i="125"/>
  <c r="AD174" i="125"/>
  <c r="AC174" i="125"/>
  <c r="P174" i="125"/>
  <c r="AD173" i="125"/>
  <c r="AC173" i="125"/>
  <c r="P173" i="125"/>
  <c r="AD172" i="125"/>
  <c r="AC172" i="125"/>
  <c r="P172" i="125"/>
  <c r="AD171" i="125"/>
  <c r="AC171" i="125"/>
  <c r="P171" i="125"/>
  <c r="AD170" i="125"/>
  <c r="AC170" i="125"/>
  <c r="P170" i="125"/>
  <c r="AD169" i="125"/>
  <c r="AC169" i="125"/>
  <c r="P169" i="125"/>
  <c r="AD168" i="125"/>
  <c r="AC168" i="125"/>
  <c r="P168" i="125"/>
  <c r="AD167" i="125"/>
  <c r="AC167" i="125"/>
  <c r="P167" i="125"/>
  <c r="AD166" i="125"/>
  <c r="AC166" i="125"/>
  <c r="P166" i="125"/>
  <c r="AD165" i="125"/>
  <c r="AC165" i="125"/>
  <c r="P165" i="125"/>
  <c r="AD164" i="125"/>
  <c r="AC164" i="125"/>
  <c r="P164" i="125"/>
  <c r="AD163" i="125"/>
  <c r="AC163" i="125"/>
  <c r="P163" i="125"/>
  <c r="AD162" i="125"/>
  <c r="AC162" i="125"/>
  <c r="P162" i="125"/>
  <c r="AD161" i="125"/>
  <c r="AC161" i="125"/>
  <c r="P161" i="125"/>
  <c r="AD160" i="125"/>
  <c r="AC160" i="125"/>
  <c r="P160" i="125"/>
  <c r="AD159" i="125"/>
  <c r="AC159" i="125"/>
  <c r="P159" i="125"/>
  <c r="AD158" i="125"/>
  <c r="AC158" i="125"/>
  <c r="P158" i="125"/>
  <c r="AD157" i="125"/>
  <c r="AC157" i="125"/>
  <c r="P157" i="125"/>
  <c r="AD156" i="125"/>
  <c r="AC156" i="125"/>
  <c r="P156" i="125"/>
  <c r="AD155" i="125"/>
  <c r="AC155" i="125"/>
  <c r="P155" i="125"/>
  <c r="AD154" i="125"/>
  <c r="AC154" i="125"/>
  <c r="P154" i="125"/>
  <c r="AD153" i="125"/>
  <c r="AC153" i="125"/>
  <c r="P153" i="125"/>
  <c r="AD152" i="125"/>
  <c r="AC152" i="125"/>
  <c r="P152" i="125"/>
  <c r="AD151" i="125"/>
  <c r="AC151" i="125"/>
  <c r="P151" i="125"/>
  <c r="AD150" i="125"/>
  <c r="AC150" i="125"/>
  <c r="P150" i="125"/>
  <c r="AD149" i="125"/>
  <c r="AC149" i="125"/>
  <c r="P149" i="125"/>
  <c r="AD148" i="125"/>
  <c r="AC148" i="125"/>
  <c r="P148" i="125"/>
  <c r="AD147" i="125"/>
  <c r="AC147" i="125"/>
  <c r="P147" i="125"/>
  <c r="AD146" i="125"/>
  <c r="AC146" i="125"/>
  <c r="P146" i="125"/>
  <c r="AD145" i="125"/>
  <c r="AC145" i="125"/>
  <c r="P145" i="125"/>
  <c r="AD144" i="125"/>
  <c r="AC144" i="125"/>
  <c r="P144" i="125"/>
  <c r="AD143" i="125"/>
  <c r="AC143" i="125"/>
  <c r="P143" i="125"/>
  <c r="AD142" i="125"/>
  <c r="AC142" i="125"/>
  <c r="P142" i="125"/>
  <c r="AD141" i="125"/>
  <c r="AC141" i="125"/>
  <c r="P141" i="125"/>
  <c r="AD140" i="125"/>
  <c r="AC140" i="125"/>
  <c r="P140" i="125"/>
  <c r="AD139" i="125"/>
  <c r="AC139" i="125"/>
  <c r="P139" i="125"/>
  <c r="AD138" i="125"/>
  <c r="AC138" i="125"/>
  <c r="P138" i="125"/>
  <c r="AD137" i="125"/>
  <c r="AC137" i="125"/>
  <c r="P137" i="125"/>
  <c r="AD136" i="125"/>
  <c r="AC136" i="125"/>
  <c r="P136" i="125"/>
  <c r="AD135" i="125"/>
  <c r="AC135" i="125"/>
  <c r="P135" i="125"/>
  <c r="AD134" i="125"/>
  <c r="AC134" i="125"/>
  <c r="P134" i="125"/>
  <c r="AD133" i="125"/>
  <c r="AC133" i="125"/>
  <c r="P133" i="125"/>
  <c r="AD132" i="125"/>
  <c r="AC132" i="125"/>
  <c r="P132" i="125"/>
  <c r="AD131" i="125"/>
  <c r="AC131" i="125"/>
  <c r="P131" i="125"/>
  <c r="AD130" i="125"/>
  <c r="AC130" i="125"/>
  <c r="P130" i="125"/>
  <c r="AD129" i="125"/>
  <c r="AC129" i="125"/>
  <c r="P129" i="125"/>
  <c r="AD128" i="125"/>
  <c r="AC128" i="125"/>
  <c r="P128" i="125"/>
  <c r="AD127" i="125"/>
  <c r="AC127" i="125"/>
  <c r="P127" i="125"/>
  <c r="AD126" i="125"/>
  <c r="AC126" i="125"/>
  <c r="P126" i="125"/>
  <c r="AD125" i="125"/>
  <c r="AC125" i="125"/>
  <c r="P125" i="125"/>
  <c r="AD124" i="125"/>
  <c r="AC124" i="125"/>
  <c r="P124" i="125"/>
  <c r="AD123" i="125"/>
  <c r="AC123" i="125"/>
  <c r="P123" i="125"/>
  <c r="AD122" i="125"/>
  <c r="AC122" i="125"/>
  <c r="P122" i="125"/>
  <c r="AD121" i="125"/>
  <c r="AC121" i="125"/>
  <c r="P121" i="125"/>
  <c r="AD120" i="125"/>
  <c r="AC120" i="125"/>
  <c r="P120" i="125"/>
  <c r="AD119" i="125"/>
  <c r="AC119" i="125"/>
  <c r="P119" i="125"/>
  <c r="AD118" i="125"/>
  <c r="AC118" i="125"/>
  <c r="P118" i="125"/>
  <c r="AD117" i="125"/>
  <c r="AC117" i="125"/>
  <c r="P117" i="125"/>
  <c r="AD116" i="125"/>
  <c r="AC116" i="125"/>
  <c r="P116" i="125"/>
  <c r="AD115" i="125"/>
  <c r="AC115" i="125"/>
  <c r="P115" i="125"/>
  <c r="L114" i="125"/>
  <c r="AB4" i="125"/>
  <c r="F4" i="125"/>
  <c r="D4" i="125"/>
  <c r="AB3" i="125"/>
  <c r="Y1" i="125" a="1"/>
  <c r="Y1" i="125" s="1"/>
  <c r="L215" i="124"/>
  <c r="K215" i="124"/>
  <c r="AD214" i="124"/>
  <c r="AC214" i="124"/>
  <c r="P214" i="124"/>
  <c r="AD213" i="124"/>
  <c r="AC213" i="124"/>
  <c r="P213" i="124"/>
  <c r="AD212" i="124"/>
  <c r="AC212" i="124"/>
  <c r="P212" i="124"/>
  <c r="AD211" i="124"/>
  <c r="AC211" i="124"/>
  <c r="P211" i="124"/>
  <c r="AD210" i="124"/>
  <c r="AC210" i="124"/>
  <c r="P210" i="124"/>
  <c r="AD209" i="124"/>
  <c r="AC209" i="124"/>
  <c r="P209" i="124"/>
  <c r="AD208" i="124"/>
  <c r="AC208" i="124"/>
  <c r="P208" i="124"/>
  <c r="AD207" i="124"/>
  <c r="AC207" i="124"/>
  <c r="P207" i="124"/>
  <c r="AD206" i="124"/>
  <c r="AC206" i="124"/>
  <c r="P206" i="124"/>
  <c r="AD205" i="124"/>
  <c r="AC205" i="124"/>
  <c r="P205" i="124"/>
  <c r="AD204" i="124"/>
  <c r="AC204" i="124"/>
  <c r="P204" i="124"/>
  <c r="AD203" i="124"/>
  <c r="AC203" i="124"/>
  <c r="P203" i="124"/>
  <c r="AD202" i="124"/>
  <c r="AC202" i="124"/>
  <c r="P202" i="124"/>
  <c r="AD201" i="124"/>
  <c r="AC201" i="124"/>
  <c r="P201" i="124"/>
  <c r="AD200" i="124"/>
  <c r="AC200" i="124"/>
  <c r="P200" i="124"/>
  <c r="AD199" i="124"/>
  <c r="AC199" i="124"/>
  <c r="P199" i="124"/>
  <c r="AD198" i="124"/>
  <c r="AC198" i="124"/>
  <c r="P198" i="124"/>
  <c r="AD197" i="124"/>
  <c r="AC197" i="124"/>
  <c r="P197" i="124"/>
  <c r="AD196" i="124"/>
  <c r="AC196" i="124"/>
  <c r="P196" i="124"/>
  <c r="AD195" i="124"/>
  <c r="AC195" i="124"/>
  <c r="P195" i="124"/>
  <c r="AD194" i="124"/>
  <c r="AC194" i="124"/>
  <c r="P194" i="124"/>
  <c r="AD193" i="124"/>
  <c r="AC193" i="124"/>
  <c r="P193" i="124"/>
  <c r="AD192" i="124"/>
  <c r="AC192" i="124"/>
  <c r="P192" i="124"/>
  <c r="AD191" i="124"/>
  <c r="AC191" i="124"/>
  <c r="P191" i="124"/>
  <c r="AD190" i="124"/>
  <c r="AC190" i="124"/>
  <c r="P190" i="124"/>
  <c r="AD189" i="124"/>
  <c r="AC189" i="124"/>
  <c r="P189" i="124"/>
  <c r="AD188" i="124"/>
  <c r="AC188" i="124"/>
  <c r="P188" i="124"/>
  <c r="AD187" i="124"/>
  <c r="AC187" i="124"/>
  <c r="P187" i="124"/>
  <c r="AD186" i="124"/>
  <c r="AC186" i="124"/>
  <c r="P186" i="124"/>
  <c r="AD185" i="124"/>
  <c r="AC185" i="124"/>
  <c r="P185" i="124"/>
  <c r="AD184" i="124"/>
  <c r="AC184" i="124"/>
  <c r="P184" i="124"/>
  <c r="AD183" i="124"/>
  <c r="AC183" i="124"/>
  <c r="P183" i="124"/>
  <c r="AD182" i="124"/>
  <c r="AC182" i="124"/>
  <c r="P182" i="124"/>
  <c r="AD181" i="124"/>
  <c r="AC181" i="124"/>
  <c r="P181" i="124"/>
  <c r="AD180" i="124"/>
  <c r="AC180" i="124"/>
  <c r="P180" i="124"/>
  <c r="AD179" i="124"/>
  <c r="AC179" i="124"/>
  <c r="P179" i="124"/>
  <c r="AD178" i="124"/>
  <c r="AC178" i="124"/>
  <c r="P178" i="124"/>
  <c r="AD177" i="124"/>
  <c r="AC177" i="124"/>
  <c r="P177" i="124"/>
  <c r="AD176" i="124"/>
  <c r="AC176" i="124"/>
  <c r="P176" i="124"/>
  <c r="AD175" i="124"/>
  <c r="AC175" i="124"/>
  <c r="P175" i="124"/>
  <c r="AD174" i="124"/>
  <c r="AC174" i="124"/>
  <c r="P174" i="124"/>
  <c r="AD173" i="124"/>
  <c r="AC173" i="124"/>
  <c r="P173" i="124"/>
  <c r="AD172" i="124"/>
  <c r="AC172" i="124"/>
  <c r="P172" i="124"/>
  <c r="AD171" i="124"/>
  <c r="AC171" i="124"/>
  <c r="P171" i="124"/>
  <c r="AD170" i="124"/>
  <c r="AC170" i="124"/>
  <c r="P170" i="124"/>
  <c r="AD169" i="124"/>
  <c r="AC169" i="124"/>
  <c r="P169" i="124"/>
  <c r="AD168" i="124"/>
  <c r="AC168" i="124"/>
  <c r="P168" i="124"/>
  <c r="AD167" i="124"/>
  <c r="AC167" i="124"/>
  <c r="P167" i="124"/>
  <c r="AD166" i="124"/>
  <c r="AC166" i="124"/>
  <c r="P166" i="124"/>
  <c r="AD165" i="124"/>
  <c r="AC165" i="124"/>
  <c r="P165" i="124"/>
  <c r="AD164" i="124"/>
  <c r="AC164" i="124"/>
  <c r="P164" i="124"/>
  <c r="AD163" i="124"/>
  <c r="AC163" i="124"/>
  <c r="P163" i="124"/>
  <c r="AD162" i="124"/>
  <c r="AC162" i="124"/>
  <c r="P162" i="124"/>
  <c r="AD161" i="124"/>
  <c r="AC161" i="124"/>
  <c r="P161" i="124"/>
  <c r="AD160" i="124"/>
  <c r="AC160" i="124"/>
  <c r="P160" i="124"/>
  <c r="AD159" i="124"/>
  <c r="AC159" i="124"/>
  <c r="P159" i="124"/>
  <c r="AD158" i="124"/>
  <c r="AC158" i="124"/>
  <c r="P158" i="124"/>
  <c r="AD157" i="124"/>
  <c r="AC157" i="124"/>
  <c r="P157" i="124"/>
  <c r="AD156" i="124"/>
  <c r="AC156" i="124"/>
  <c r="P156" i="124"/>
  <c r="AD155" i="124"/>
  <c r="AC155" i="124"/>
  <c r="P155" i="124"/>
  <c r="AD154" i="124"/>
  <c r="AC154" i="124"/>
  <c r="P154" i="124"/>
  <c r="AD153" i="124"/>
  <c r="AC153" i="124"/>
  <c r="P153" i="124"/>
  <c r="AD152" i="124"/>
  <c r="AC152" i="124"/>
  <c r="P152" i="124"/>
  <c r="AD151" i="124"/>
  <c r="AC151" i="124"/>
  <c r="P151" i="124"/>
  <c r="AD150" i="124"/>
  <c r="AC150" i="124"/>
  <c r="P150" i="124"/>
  <c r="AD149" i="124"/>
  <c r="AC149" i="124"/>
  <c r="P149" i="124"/>
  <c r="AD148" i="124"/>
  <c r="AC148" i="124"/>
  <c r="P148" i="124"/>
  <c r="AD147" i="124"/>
  <c r="AC147" i="124"/>
  <c r="P147" i="124"/>
  <c r="AD146" i="124"/>
  <c r="AC146" i="124"/>
  <c r="P146" i="124"/>
  <c r="AD145" i="124"/>
  <c r="AC145" i="124"/>
  <c r="P145" i="124"/>
  <c r="AD144" i="124"/>
  <c r="AC144" i="124"/>
  <c r="P144" i="124"/>
  <c r="AD143" i="124"/>
  <c r="AC143" i="124"/>
  <c r="P143" i="124"/>
  <c r="AD142" i="124"/>
  <c r="AC142" i="124"/>
  <c r="P142" i="124"/>
  <c r="AD141" i="124"/>
  <c r="AC141" i="124"/>
  <c r="P141" i="124"/>
  <c r="AD140" i="124"/>
  <c r="AC140" i="124"/>
  <c r="P140" i="124"/>
  <c r="AD139" i="124"/>
  <c r="AC139" i="124"/>
  <c r="P139" i="124"/>
  <c r="AD138" i="124"/>
  <c r="AC138" i="124"/>
  <c r="P138" i="124"/>
  <c r="AD137" i="124"/>
  <c r="AC137" i="124"/>
  <c r="P137" i="124"/>
  <c r="AD136" i="124"/>
  <c r="AC136" i="124"/>
  <c r="P136" i="124"/>
  <c r="AD135" i="124"/>
  <c r="AC135" i="124"/>
  <c r="P135" i="124"/>
  <c r="AD134" i="124"/>
  <c r="AC134" i="124"/>
  <c r="P134" i="124"/>
  <c r="AD133" i="124"/>
  <c r="AC133" i="124"/>
  <c r="P133" i="124"/>
  <c r="AD132" i="124"/>
  <c r="AC132" i="124"/>
  <c r="P132" i="124"/>
  <c r="AD131" i="124"/>
  <c r="AC131" i="124"/>
  <c r="P131" i="124"/>
  <c r="AD130" i="124"/>
  <c r="AC130" i="124"/>
  <c r="P130" i="124"/>
  <c r="AD129" i="124"/>
  <c r="AC129" i="124"/>
  <c r="P129" i="124"/>
  <c r="AD128" i="124"/>
  <c r="AC128" i="124"/>
  <c r="P128" i="124"/>
  <c r="AD127" i="124"/>
  <c r="AC127" i="124"/>
  <c r="P127" i="124"/>
  <c r="AD126" i="124"/>
  <c r="AC126" i="124"/>
  <c r="P126" i="124"/>
  <c r="AD125" i="124"/>
  <c r="AC125" i="124"/>
  <c r="P125" i="124"/>
  <c r="AD124" i="124"/>
  <c r="AC124" i="124"/>
  <c r="P124" i="124"/>
  <c r="AD123" i="124"/>
  <c r="AC123" i="124"/>
  <c r="P123" i="124"/>
  <c r="AD122" i="124"/>
  <c r="AC122" i="124"/>
  <c r="P122" i="124"/>
  <c r="AD121" i="124"/>
  <c r="AC121" i="124"/>
  <c r="P121" i="124"/>
  <c r="AD120" i="124"/>
  <c r="AC120" i="124"/>
  <c r="P120" i="124"/>
  <c r="AD119" i="124"/>
  <c r="AC119" i="124"/>
  <c r="P119" i="124"/>
  <c r="AD118" i="124"/>
  <c r="AC118" i="124"/>
  <c r="P118" i="124"/>
  <c r="AD117" i="124"/>
  <c r="AC117" i="124"/>
  <c r="P117" i="124"/>
  <c r="AD116" i="124"/>
  <c r="AC116" i="124"/>
  <c r="P116" i="124"/>
  <c r="AD115" i="124"/>
  <c r="AC115" i="124"/>
  <c r="P115" i="124"/>
  <c r="L114" i="124"/>
  <c r="AB4" i="124"/>
  <c r="F4" i="124"/>
  <c r="D4" i="124"/>
  <c r="AB3" i="124"/>
  <c r="Y1" i="124" a="1"/>
  <c r="Y1" i="124" s="1"/>
  <c r="L215" i="123"/>
  <c r="K215" i="123"/>
  <c r="AD214" i="123"/>
  <c r="AC214" i="123"/>
  <c r="P214" i="123"/>
  <c r="AD213" i="123"/>
  <c r="AC213" i="123"/>
  <c r="P213" i="123"/>
  <c r="AD212" i="123"/>
  <c r="AC212" i="123"/>
  <c r="P212" i="123"/>
  <c r="AD211" i="123"/>
  <c r="AC211" i="123"/>
  <c r="P211" i="123"/>
  <c r="AD210" i="123"/>
  <c r="AC210" i="123"/>
  <c r="P210" i="123"/>
  <c r="AD209" i="123"/>
  <c r="AC209" i="123"/>
  <c r="P209" i="123"/>
  <c r="AD208" i="123"/>
  <c r="AC208" i="123"/>
  <c r="P208" i="123"/>
  <c r="AD207" i="123"/>
  <c r="AC207" i="123"/>
  <c r="P207" i="123"/>
  <c r="AD206" i="123"/>
  <c r="AC206" i="123"/>
  <c r="P206" i="123"/>
  <c r="AD205" i="123"/>
  <c r="AC205" i="123"/>
  <c r="P205" i="123"/>
  <c r="AD204" i="123"/>
  <c r="AC204" i="123"/>
  <c r="P204" i="123"/>
  <c r="AD203" i="123"/>
  <c r="AC203" i="123"/>
  <c r="P203" i="123"/>
  <c r="AD202" i="123"/>
  <c r="AC202" i="123"/>
  <c r="P202" i="123"/>
  <c r="AD201" i="123"/>
  <c r="AC201" i="123"/>
  <c r="P201" i="123"/>
  <c r="AD200" i="123"/>
  <c r="AC200" i="123"/>
  <c r="P200" i="123"/>
  <c r="AD199" i="123"/>
  <c r="AC199" i="123"/>
  <c r="P199" i="123"/>
  <c r="AD198" i="123"/>
  <c r="AC198" i="123"/>
  <c r="P198" i="123"/>
  <c r="AD197" i="123"/>
  <c r="AC197" i="123"/>
  <c r="P197" i="123"/>
  <c r="AD196" i="123"/>
  <c r="AC196" i="123"/>
  <c r="P196" i="123"/>
  <c r="AD195" i="123"/>
  <c r="AC195" i="123"/>
  <c r="P195" i="123"/>
  <c r="AD194" i="123"/>
  <c r="AC194" i="123"/>
  <c r="P194" i="123"/>
  <c r="AD193" i="123"/>
  <c r="AC193" i="123"/>
  <c r="P193" i="123"/>
  <c r="AD192" i="123"/>
  <c r="AC192" i="123"/>
  <c r="P192" i="123"/>
  <c r="AD191" i="123"/>
  <c r="AC191" i="123"/>
  <c r="P191" i="123"/>
  <c r="AD190" i="123"/>
  <c r="AC190" i="123"/>
  <c r="P190" i="123"/>
  <c r="AD189" i="123"/>
  <c r="AC189" i="123"/>
  <c r="P189" i="123"/>
  <c r="AD188" i="123"/>
  <c r="AC188" i="123"/>
  <c r="P188" i="123"/>
  <c r="AD187" i="123"/>
  <c r="AC187" i="123"/>
  <c r="P187" i="123"/>
  <c r="AD186" i="123"/>
  <c r="AC186" i="123"/>
  <c r="P186" i="123"/>
  <c r="AD185" i="123"/>
  <c r="AC185" i="123"/>
  <c r="P185" i="123"/>
  <c r="AD184" i="123"/>
  <c r="AC184" i="123"/>
  <c r="P184" i="123"/>
  <c r="AD183" i="123"/>
  <c r="AC183" i="123"/>
  <c r="P183" i="123"/>
  <c r="AD182" i="123"/>
  <c r="AC182" i="123"/>
  <c r="P182" i="123"/>
  <c r="AD181" i="123"/>
  <c r="AC181" i="123"/>
  <c r="P181" i="123"/>
  <c r="AD180" i="123"/>
  <c r="AC180" i="123"/>
  <c r="P180" i="123"/>
  <c r="AD179" i="123"/>
  <c r="AC179" i="123"/>
  <c r="P179" i="123"/>
  <c r="AD178" i="123"/>
  <c r="AC178" i="123"/>
  <c r="P178" i="123"/>
  <c r="AD177" i="123"/>
  <c r="AC177" i="123"/>
  <c r="P177" i="123"/>
  <c r="AD176" i="123"/>
  <c r="AC176" i="123"/>
  <c r="P176" i="123"/>
  <c r="AD175" i="123"/>
  <c r="AC175" i="123"/>
  <c r="P175" i="123"/>
  <c r="AD174" i="123"/>
  <c r="AC174" i="123"/>
  <c r="P174" i="123"/>
  <c r="AD173" i="123"/>
  <c r="AC173" i="123"/>
  <c r="P173" i="123"/>
  <c r="AD172" i="123"/>
  <c r="AC172" i="123"/>
  <c r="P172" i="123"/>
  <c r="AD171" i="123"/>
  <c r="AC171" i="123"/>
  <c r="P171" i="123"/>
  <c r="AD170" i="123"/>
  <c r="AC170" i="123"/>
  <c r="P170" i="123"/>
  <c r="AD169" i="123"/>
  <c r="AC169" i="123"/>
  <c r="P169" i="123"/>
  <c r="AD168" i="123"/>
  <c r="AC168" i="123"/>
  <c r="P168" i="123"/>
  <c r="AD167" i="123"/>
  <c r="AC167" i="123"/>
  <c r="P167" i="123"/>
  <c r="AD166" i="123"/>
  <c r="AC166" i="123"/>
  <c r="P166" i="123"/>
  <c r="AD165" i="123"/>
  <c r="AC165" i="123"/>
  <c r="P165" i="123"/>
  <c r="AD164" i="123"/>
  <c r="AC164" i="123"/>
  <c r="P164" i="123"/>
  <c r="AD163" i="123"/>
  <c r="AC163" i="123"/>
  <c r="P163" i="123"/>
  <c r="AD162" i="123"/>
  <c r="AC162" i="123"/>
  <c r="P162" i="123"/>
  <c r="AD161" i="123"/>
  <c r="AC161" i="123"/>
  <c r="P161" i="123"/>
  <c r="AD160" i="123"/>
  <c r="AC160" i="123"/>
  <c r="P160" i="123"/>
  <c r="AD159" i="123"/>
  <c r="AC159" i="123"/>
  <c r="P159" i="123"/>
  <c r="AD158" i="123"/>
  <c r="AC158" i="123"/>
  <c r="P158" i="123"/>
  <c r="AD157" i="123"/>
  <c r="AC157" i="123"/>
  <c r="P157" i="123"/>
  <c r="AD156" i="123"/>
  <c r="AC156" i="123"/>
  <c r="P156" i="123"/>
  <c r="AD155" i="123"/>
  <c r="AC155" i="123"/>
  <c r="P155" i="123"/>
  <c r="AD154" i="123"/>
  <c r="AC154" i="123"/>
  <c r="P154" i="123"/>
  <c r="AD153" i="123"/>
  <c r="AC153" i="123"/>
  <c r="P153" i="123"/>
  <c r="AD152" i="123"/>
  <c r="AC152" i="123"/>
  <c r="P152" i="123"/>
  <c r="AD151" i="123"/>
  <c r="AC151" i="123"/>
  <c r="P151" i="123"/>
  <c r="AD150" i="123"/>
  <c r="AC150" i="123"/>
  <c r="P150" i="123"/>
  <c r="AD149" i="123"/>
  <c r="AC149" i="123"/>
  <c r="P149" i="123"/>
  <c r="AD148" i="123"/>
  <c r="AC148" i="123"/>
  <c r="P148" i="123"/>
  <c r="AD147" i="123"/>
  <c r="AC147" i="123"/>
  <c r="P147" i="123"/>
  <c r="AD146" i="123"/>
  <c r="AC146" i="123"/>
  <c r="P146" i="123"/>
  <c r="AD145" i="123"/>
  <c r="AC145" i="123"/>
  <c r="P145" i="123"/>
  <c r="AD144" i="123"/>
  <c r="AC144" i="123"/>
  <c r="P144" i="123"/>
  <c r="AD143" i="123"/>
  <c r="AC143" i="123"/>
  <c r="P143" i="123"/>
  <c r="AD142" i="123"/>
  <c r="AC142" i="123"/>
  <c r="P142" i="123"/>
  <c r="AD141" i="123"/>
  <c r="AC141" i="123"/>
  <c r="P141" i="123"/>
  <c r="AD140" i="123"/>
  <c r="AC140" i="123"/>
  <c r="P140" i="123"/>
  <c r="AD139" i="123"/>
  <c r="AC139" i="123"/>
  <c r="P139" i="123"/>
  <c r="AD138" i="123"/>
  <c r="AC138" i="123"/>
  <c r="P138" i="123"/>
  <c r="AD137" i="123"/>
  <c r="AC137" i="123"/>
  <c r="P137" i="123"/>
  <c r="AD136" i="123"/>
  <c r="AC136" i="123"/>
  <c r="P136" i="123"/>
  <c r="AD135" i="123"/>
  <c r="AC135" i="123"/>
  <c r="P135" i="123"/>
  <c r="AD134" i="123"/>
  <c r="AC134" i="123"/>
  <c r="P134" i="123"/>
  <c r="AD133" i="123"/>
  <c r="AC133" i="123"/>
  <c r="P133" i="123"/>
  <c r="AD132" i="123"/>
  <c r="AC132" i="123"/>
  <c r="P132" i="123"/>
  <c r="AD131" i="123"/>
  <c r="AC131" i="123"/>
  <c r="P131" i="123"/>
  <c r="AD130" i="123"/>
  <c r="AC130" i="123"/>
  <c r="P130" i="123"/>
  <c r="AD129" i="123"/>
  <c r="AC129" i="123"/>
  <c r="P129" i="123"/>
  <c r="AD128" i="123"/>
  <c r="AC128" i="123"/>
  <c r="P128" i="123"/>
  <c r="AD127" i="123"/>
  <c r="AC127" i="123"/>
  <c r="P127" i="123"/>
  <c r="AD126" i="123"/>
  <c r="AC126" i="123"/>
  <c r="P126" i="123"/>
  <c r="AD125" i="123"/>
  <c r="AC125" i="123"/>
  <c r="P125" i="123"/>
  <c r="AD124" i="123"/>
  <c r="AC124" i="123"/>
  <c r="P124" i="123"/>
  <c r="AD123" i="123"/>
  <c r="AC123" i="123"/>
  <c r="P123" i="123"/>
  <c r="AD122" i="123"/>
  <c r="AC122" i="123"/>
  <c r="P122" i="123"/>
  <c r="AD121" i="123"/>
  <c r="AC121" i="123"/>
  <c r="P121" i="123"/>
  <c r="AD120" i="123"/>
  <c r="AC120" i="123"/>
  <c r="P120" i="123"/>
  <c r="AD119" i="123"/>
  <c r="AC119" i="123"/>
  <c r="P119" i="123"/>
  <c r="AD118" i="123"/>
  <c r="AC118" i="123"/>
  <c r="P118" i="123"/>
  <c r="AD117" i="123"/>
  <c r="AC117" i="123"/>
  <c r="P117" i="123"/>
  <c r="AD116" i="123"/>
  <c r="AC116" i="123"/>
  <c r="P116" i="123"/>
  <c r="AD115" i="123"/>
  <c r="AC115" i="123"/>
  <c r="P115" i="123"/>
  <c r="L114" i="123"/>
  <c r="AB4" i="123"/>
  <c r="F4" i="123"/>
  <c r="D4" i="123"/>
  <c r="AB3" i="123"/>
  <c r="Y1" i="123" a="1"/>
  <c r="Y1" i="123" s="1"/>
  <c r="L215" i="122"/>
  <c r="K215" i="122"/>
  <c r="AD214" i="122"/>
  <c r="AC214" i="122"/>
  <c r="P214" i="122"/>
  <c r="AD213" i="122"/>
  <c r="AC213" i="122"/>
  <c r="P213" i="122"/>
  <c r="AD212" i="122"/>
  <c r="AC212" i="122"/>
  <c r="P212" i="122"/>
  <c r="AD211" i="122"/>
  <c r="AC211" i="122"/>
  <c r="P211" i="122"/>
  <c r="AD210" i="122"/>
  <c r="AC210" i="122"/>
  <c r="P210" i="122"/>
  <c r="AD209" i="122"/>
  <c r="AC209" i="122"/>
  <c r="P209" i="122"/>
  <c r="AD208" i="122"/>
  <c r="AC208" i="122"/>
  <c r="P208" i="122"/>
  <c r="AD207" i="122"/>
  <c r="AC207" i="122"/>
  <c r="P207" i="122"/>
  <c r="AD206" i="122"/>
  <c r="AC206" i="122"/>
  <c r="P206" i="122"/>
  <c r="AD205" i="122"/>
  <c r="AC205" i="122"/>
  <c r="P205" i="122"/>
  <c r="AD204" i="122"/>
  <c r="AC204" i="122"/>
  <c r="P204" i="122"/>
  <c r="AD203" i="122"/>
  <c r="AC203" i="122"/>
  <c r="P203" i="122"/>
  <c r="AD202" i="122"/>
  <c r="AC202" i="122"/>
  <c r="P202" i="122"/>
  <c r="AD201" i="122"/>
  <c r="AC201" i="122"/>
  <c r="P201" i="122"/>
  <c r="AD200" i="122"/>
  <c r="AC200" i="122"/>
  <c r="P200" i="122"/>
  <c r="AD199" i="122"/>
  <c r="AC199" i="122"/>
  <c r="P199" i="122"/>
  <c r="AD198" i="122"/>
  <c r="AC198" i="122"/>
  <c r="P198" i="122"/>
  <c r="AD197" i="122"/>
  <c r="AC197" i="122"/>
  <c r="P197" i="122"/>
  <c r="AD196" i="122"/>
  <c r="AC196" i="122"/>
  <c r="P196" i="122"/>
  <c r="AD195" i="122"/>
  <c r="AC195" i="122"/>
  <c r="P195" i="122"/>
  <c r="AD194" i="122"/>
  <c r="AC194" i="122"/>
  <c r="P194" i="122"/>
  <c r="AD193" i="122"/>
  <c r="AC193" i="122"/>
  <c r="P193" i="122"/>
  <c r="AD192" i="122"/>
  <c r="AC192" i="122"/>
  <c r="P192" i="122"/>
  <c r="AD191" i="122"/>
  <c r="AC191" i="122"/>
  <c r="P191" i="122"/>
  <c r="AD190" i="122"/>
  <c r="AC190" i="122"/>
  <c r="P190" i="122"/>
  <c r="AD189" i="122"/>
  <c r="AC189" i="122"/>
  <c r="P189" i="122"/>
  <c r="AD188" i="122"/>
  <c r="AC188" i="122"/>
  <c r="P188" i="122"/>
  <c r="AD187" i="122"/>
  <c r="AC187" i="122"/>
  <c r="P187" i="122"/>
  <c r="AD186" i="122"/>
  <c r="AC186" i="122"/>
  <c r="P186" i="122"/>
  <c r="AD185" i="122"/>
  <c r="AC185" i="122"/>
  <c r="P185" i="122"/>
  <c r="AD184" i="122"/>
  <c r="AC184" i="122"/>
  <c r="P184" i="122"/>
  <c r="AD183" i="122"/>
  <c r="AC183" i="122"/>
  <c r="P183" i="122"/>
  <c r="AD182" i="122"/>
  <c r="AC182" i="122"/>
  <c r="P182" i="122"/>
  <c r="AD181" i="122"/>
  <c r="AC181" i="122"/>
  <c r="P181" i="122"/>
  <c r="AD180" i="122"/>
  <c r="AC180" i="122"/>
  <c r="P180" i="122"/>
  <c r="AD179" i="122"/>
  <c r="AC179" i="122"/>
  <c r="P179" i="122"/>
  <c r="AD178" i="122"/>
  <c r="AC178" i="122"/>
  <c r="P178" i="122"/>
  <c r="AD177" i="122"/>
  <c r="AC177" i="122"/>
  <c r="P177" i="122"/>
  <c r="AD176" i="122"/>
  <c r="AC176" i="122"/>
  <c r="P176" i="122"/>
  <c r="AD175" i="122"/>
  <c r="AC175" i="122"/>
  <c r="P175" i="122"/>
  <c r="AD174" i="122"/>
  <c r="AC174" i="122"/>
  <c r="P174" i="122"/>
  <c r="AD173" i="122"/>
  <c r="AC173" i="122"/>
  <c r="P173" i="122"/>
  <c r="AD172" i="122"/>
  <c r="AC172" i="122"/>
  <c r="P172" i="122"/>
  <c r="AD171" i="122"/>
  <c r="AC171" i="122"/>
  <c r="P171" i="122"/>
  <c r="AD170" i="122"/>
  <c r="AC170" i="122"/>
  <c r="P170" i="122"/>
  <c r="AD169" i="122"/>
  <c r="AC169" i="122"/>
  <c r="P169" i="122"/>
  <c r="AD168" i="122"/>
  <c r="AC168" i="122"/>
  <c r="P168" i="122"/>
  <c r="AD167" i="122"/>
  <c r="AC167" i="122"/>
  <c r="P167" i="122"/>
  <c r="AD166" i="122"/>
  <c r="AC166" i="122"/>
  <c r="P166" i="122"/>
  <c r="AD165" i="122"/>
  <c r="AC165" i="122"/>
  <c r="P165" i="122"/>
  <c r="AD164" i="122"/>
  <c r="AC164" i="122"/>
  <c r="P164" i="122"/>
  <c r="AD163" i="122"/>
  <c r="AC163" i="122"/>
  <c r="P163" i="122"/>
  <c r="AD162" i="122"/>
  <c r="AC162" i="122"/>
  <c r="P162" i="122"/>
  <c r="AD161" i="122"/>
  <c r="AC161" i="122"/>
  <c r="P161" i="122"/>
  <c r="AD160" i="122"/>
  <c r="AC160" i="122"/>
  <c r="P160" i="122"/>
  <c r="AD159" i="122"/>
  <c r="AC159" i="122"/>
  <c r="P159" i="122"/>
  <c r="AD158" i="122"/>
  <c r="AC158" i="122"/>
  <c r="P158" i="122"/>
  <c r="AD157" i="122"/>
  <c r="AC157" i="122"/>
  <c r="P157" i="122"/>
  <c r="AD156" i="122"/>
  <c r="AC156" i="122"/>
  <c r="P156" i="122"/>
  <c r="AD155" i="122"/>
  <c r="AC155" i="122"/>
  <c r="P155" i="122"/>
  <c r="AD154" i="122"/>
  <c r="AC154" i="122"/>
  <c r="P154" i="122"/>
  <c r="AD153" i="122"/>
  <c r="AC153" i="122"/>
  <c r="P153" i="122"/>
  <c r="AD152" i="122"/>
  <c r="AC152" i="122"/>
  <c r="P152" i="122"/>
  <c r="AD151" i="122"/>
  <c r="AC151" i="122"/>
  <c r="P151" i="122"/>
  <c r="AD150" i="122"/>
  <c r="AC150" i="122"/>
  <c r="P150" i="122"/>
  <c r="AD149" i="122"/>
  <c r="AC149" i="122"/>
  <c r="P149" i="122"/>
  <c r="AD148" i="122"/>
  <c r="AC148" i="122"/>
  <c r="P148" i="122"/>
  <c r="AD147" i="122"/>
  <c r="AC147" i="122"/>
  <c r="P147" i="122"/>
  <c r="AD146" i="122"/>
  <c r="AC146" i="122"/>
  <c r="P146" i="122"/>
  <c r="AD145" i="122"/>
  <c r="AC145" i="122"/>
  <c r="P145" i="122"/>
  <c r="AD144" i="122"/>
  <c r="AC144" i="122"/>
  <c r="P144" i="122"/>
  <c r="AD143" i="122"/>
  <c r="AC143" i="122"/>
  <c r="P143" i="122"/>
  <c r="AD142" i="122"/>
  <c r="AC142" i="122"/>
  <c r="P142" i="122"/>
  <c r="AD141" i="122"/>
  <c r="AC141" i="122"/>
  <c r="P141" i="122"/>
  <c r="AD140" i="122"/>
  <c r="AC140" i="122"/>
  <c r="P140" i="122"/>
  <c r="AD139" i="122"/>
  <c r="AC139" i="122"/>
  <c r="P139" i="122"/>
  <c r="AD138" i="122"/>
  <c r="AC138" i="122"/>
  <c r="P138" i="122"/>
  <c r="AD137" i="122"/>
  <c r="AC137" i="122"/>
  <c r="P137" i="122"/>
  <c r="AD136" i="122"/>
  <c r="AC136" i="122"/>
  <c r="P136" i="122"/>
  <c r="AD135" i="122"/>
  <c r="AC135" i="122"/>
  <c r="P135" i="122"/>
  <c r="AD134" i="122"/>
  <c r="AC134" i="122"/>
  <c r="P134" i="122"/>
  <c r="AD133" i="122"/>
  <c r="AC133" i="122"/>
  <c r="P133" i="122"/>
  <c r="AD132" i="122"/>
  <c r="AC132" i="122"/>
  <c r="P132" i="122"/>
  <c r="AD131" i="122"/>
  <c r="AC131" i="122"/>
  <c r="P131" i="122"/>
  <c r="AD130" i="122"/>
  <c r="AC130" i="122"/>
  <c r="P130" i="122"/>
  <c r="AD129" i="122"/>
  <c r="AC129" i="122"/>
  <c r="P129" i="122"/>
  <c r="AD128" i="122"/>
  <c r="AC128" i="122"/>
  <c r="P128" i="122"/>
  <c r="AD127" i="122"/>
  <c r="AC127" i="122"/>
  <c r="P127" i="122"/>
  <c r="AD126" i="122"/>
  <c r="AC126" i="122"/>
  <c r="P126" i="122"/>
  <c r="AD125" i="122"/>
  <c r="AC125" i="122"/>
  <c r="P125" i="122"/>
  <c r="AD124" i="122"/>
  <c r="AC124" i="122"/>
  <c r="P124" i="122"/>
  <c r="AD123" i="122"/>
  <c r="AC123" i="122"/>
  <c r="P123" i="122"/>
  <c r="AD122" i="122"/>
  <c r="AC122" i="122"/>
  <c r="P122" i="122"/>
  <c r="AD121" i="122"/>
  <c r="AC121" i="122"/>
  <c r="P121" i="122"/>
  <c r="AD120" i="122"/>
  <c r="AC120" i="122"/>
  <c r="P120" i="122"/>
  <c r="AD119" i="122"/>
  <c r="AC119" i="122"/>
  <c r="P119" i="122"/>
  <c r="AD118" i="122"/>
  <c r="AC118" i="122"/>
  <c r="P118" i="122"/>
  <c r="AD117" i="122"/>
  <c r="AC117" i="122"/>
  <c r="P117" i="122"/>
  <c r="AD116" i="122"/>
  <c r="AC116" i="122"/>
  <c r="P116" i="122"/>
  <c r="AD115" i="122"/>
  <c r="AC115" i="122"/>
  <c r="P115" i="122"/>
  <c r="L114" i="122"/>
  <c r="AB4" i="122"/>
  <c r="F4" i="122"/>
  <c r="D4" i="122"/>
  <c r="AB3" i="122"/>
  <c r="Y1" i="122" a="1"/>
  <c r="Y1" i="122" s="1"/>
  <c r="L215" i="121"/>
  <c r="K215" i="121"/>
  <c r="AD214" i="121"/>
  <c r="AC214" i="121"/>
  <c r="P214" i="121"/>
  <c r="AD213" i="121"/>
  <c r="AC213" i="121"/>
  <c r="P213" i="121"/>
  <c r="AD212" i="121"/>
  <c r="AC212" i="121"/>
  <c r="P212" i="121"/>
  <c r="AD211" i="121"/>
  <c r="AC211" i="121"/>
  <c r="P211" i="121"/>
  <c r="AD210" i="121"/>
  <c r="AC210" i="121"/>
  <c r="P210" i="121"/>
  <c r="AD209" i="121"/>
  <c r="AC209" i="121"/>
  <c r="P209" i="121"/>
  <c r="AD208" i="121"/>
  <c r="AC208" i="121"/>
  <c r="P208" i="121"/>
  <c r="AD207" i="121"/>
  <c r="AC207" i="121"/>
  <c r="P207" i="121"/>
  <c r="AD206" i="121"/>
  <c r="AC206" i="121"/>
  <c r="P206" i="121"/>
  <c r="AD205" i="121"/>
  <c r="AC205" i="121"/>
  <c r="P205" i="121"/>
  <c r="AD204" i="121"/>
  <c r="AC204" i="121"/>
  <c r="P204" i="121"/>
  <c r="AD203" i="121"/>
  <c r="AC203" i="121"/>
  <c r="P203" i="121"/>
  <c r="AD202" i="121"/>
  <c r="AC202" i="121"/>
  <c r="P202" i="121"/>
  <c r="AD201" i="121"/>
  <c r="AC201" i="121"/>
  <c r="P201" i="121"/>
  <c r="AD200" i="121"/>
  <c r="AC200" i="121"/>
  <c r="P200" i="121"/>
  <c r="AD199" i="121"/>
  <c r="AC199" i="121"/>
  <c r="P199" i="121"/>
  <c r="AD198" i="121"/>
  <c r="AC198" i="121"/>
  <c r="P198" i="121"/>
  <c r="AD197" i="121"/>
  <c r="AC197" i="121"/>
  <c r="P197" i="121"/>
  <c r="AD196" i="121"/>
  <c r="AC196" i="121"/>
  <c r="P196" i="121"/>
  <c r="AD195" i="121"/>
  <c r="AC195" i="121"/>
  <c r="P195" i="121"/>
  <c r="AD194" i="121"/>
  <c r="AC194" i="121"/>
  <c r="P194" i="121"/>
  <c r="AD193" i="121"/>
  <c r="AC193" i="121"/>
  <c r="P193" i="121"/>
  <c r="AD192" i="121"/>
  <c r="AC192" i="121"/>
  <c r="P192" i="121"/>
  <c r="AD191" i="121"/>
  <c r="AC191" i="121"/>
  <c r="P191" i="121"/>
  <c r="AD190" i="121"/>
  <c r="AC190" i="121"/>
  <c r="P190" i="121"/>
  <c r="AD189" i="121"/>
  <c r="AC189" i="121"/>
  <c r="P189" i="121"/>
  <c r="AD188" i="121"/>
  <c r="AC188" i="121"/>
  <c r="P188" i="121"/>
  <c r="AD187" i="121"/>
  <c r="AC187" i="121"/>
  <c r="P187" i="121"/>
  <c r="AD186" i="121"/>
  <c r="AC186" i="121"/>
  <c r="P186" i="121"/>
  <c r="AD185" i="121"/>
  <c r="AC185" i="121"/>
  <c r="P185" i="121"/>
  <c r="AD184" i="121"/>
  <c r="AC184" i="121"/>
  <c r="P184" i="121"/>
  <c r="AD183" i="121"/>
  <c r="AC183" i="121"/>
  <c r="P183" i="121"/>
  <c r="AD182" i="121"/>
  <c r="AC182" i="121"/>
  <c r="P182" i="121"/>
  <c r="AD181" i="121"/>
  <c r="AC181" i="121"/>
  <c r="P181" i="121"/>
  <c r="AD180" i="121"/>
  <c r="AC180" i="121"/>
  <c r="P180" i="121"/>
  <c r="AD179" i="121"/>
  <c r="AC179" i="121"/>
  <c r="P179" i="121"/>
  <c r="AD178" i="121"/>
  <c r="AC178" i="121"/>
  <c r="P178" i="121"/>
  <c r="AD177" i="121"/>
  <c r="AC177" i="121"/>
  <c r="P177" i="121"/>
  <c r="AD176" i="121"/>
  <c r="AC176" i="121"/>
  <c r="P176" i="121"/>
  <c r="AD175" i="121"/>
  <c r="AC175" i="121"/>
  <c r="P175" i="121"/>
  <c r="AD174" i="121"/>
  <c r="AC174" i="121"/>
  <c r="P174" i="121"/>
  <c r="AD173" i="121"/>
  <c r="AC173" i="121"/>
  <c r="P173" i="121"/>
  <c r="AD172" i="121"/>
  <c r="AC172" i="121"/>
  <c r="P172" i="121"/>
  <c r="AD171" i="121"/>
  <c r="AC171" i="121"/>
  <c r="P171" i="121"/>
  <c r="AD170" i="121"/>
  <c r="AC170" i="121"/>
  <c r="P170" i="121"/>
  <c r="AD169" i="121"/>
  <c r="AC169" i="121"/>
  <c r="P169" i="121"/>
  <c r="AD168" i="121"/>
  <c r="AC168" i="121"/>
  <c r="P168" i="121"/>
  <c r="AD167" i="121"/>
  <c r="AC167" i="121"/>
  <c r="P167" i="121"/>
  <c r="AD166" i="121"/>
  <c r="AC166" i="121"/>
  <c r="P166" i="121"/>
  <c r="AD165" i="121"/>
  <c r="AC165" i="121"/>
  <c r="P165" i="121"/>
  <c r="AD164" i="121"/>
  <c r="AC164" i="121"/>
  <c r="P164" i="121"/>
  <c r="AD163" i="121"/>
  <c r="AC163" i="121"/>
  <c r="P163" i="121"/>
  <c r="AD162" i="121"/>
  <c r="AC162" i="121"/>
  <c r="P162" i="121"/>
  <c r="AD161" i="121"/>
  <c r="AC161" i="121"/>
  <c r="P161" i="121"/>
  <c r="AD160" i="121"/>
  <c r="AC160" i="121"/>
  <c r="P160" i="121"/>
  <c r="AD159" i="121"/>
  <c r="AC159" i="121"/>
  <c r="P159" i="121"/>
  <c r="AD158" i="121"/>
  <c r="AC158" i="121"/>
  <c r="P158" i="121"/>
  <c r="AD157" i="121"/>
  <c r="AC157" i="121"/>
  <c r="P157" i="121"/>
  <c r="AD156" i="121"/>
  <c r="AC156" i="121"/>
  <c r="P156" i="121"/>
  <c r="AD155" i="121"/>
  <c r="AC155" i="121"/>
  <c r="P155" i="121"/>
  <c r="AD154" i="121"/>
  <c r="AC154" i="121"/>
  <c r="P154" i="121"/>
  <c r="AD153" i="121"/>
  <c r="AC153" i="121"/>
  <c r="P153" i="121"/>
  <c r="AD152" i="121"/>
  <c r="AC152" i="121"/>
  <c r="P152" i="121"/>
  <c r="AD151" i="121"/>
  <c r="AC151" i="121"/>
  <c r="P151" i="121"/>
  <c r="AD150" i="121"/>
  <c r="AC150" i="121"/>
  <c r="P150" i="121"/>
  <c r="AD149" i="121"/>
  <c r="AC149" i="121"/>
  <c r="P149" i="121"/>
  <c r="AD148" i="121"/>
  <c r="AC148" i="121"/>
  <c r="P148" i="121"/>
  <c r="AD147" i="121"/>
  <c r="AC147" i="121"/>
  <c r="P147" i="121"/>
  <c r="AD146" i="121"/>
  <c r="AC146" i="121"/>
  <c r="P146" i="121"/>
  <c r="AD145" i="121"/>
  <c r="AC145" i="121"/>
  <c r="P145" i="121"/>
  <c r="AD144" i="121"/>
  <c r="AC144" i="121"/>
  <c r="P144" i="121"/>
  <c r="AD143" i="121"/>
  <c r="AC143" i="121"/>
  <c r="P143" i="121"/>
  <c r="AD142" i="121"/>
  <c r="AC142" i="121"/>
  <c r="P142" i="121"/>
  <c r="AD141" i="121"/>
  <c r="AC141" i="121"/>
  <c r="P141" i="121"/>
  <c r="AD140" i="121"/>
  <c r="AC140" i="121"/>
  <c r="P140" i="121"/>
  <c r="AD139" i="121"/>
  <c r="AC139" i="121"/>
  <c r="P139" i="121"/>
  <c r="AD138" i="121"/>
  <c r="AC138" i="121"/>
  <c r="P138" i="121"/>
  <c r="AD137" i="121"/>
  <c r="AC137" i="121"/>
  <c r="P137" i="121"/>
  <c r="AD136" i="121"/>
  <c r="AC136" i="121"/>
  <c r="P136" i="121"/>
  <c r="AD135" i="121"/>
  <c r="AC135" i="121"/>
  <c r="P135" i="121"/>
  <c r="AD134" i="121"/>
  <c r="AC134" i="121"/>
  <c r="P134" i="121"/>
  <c r="AD133" i="121"/>
  <c r="AC133" i="121"/>
  <c r="P133" i="121"/>
  <c r="AD132" i="121"/>
  <c r="AC132" i="121"/>
  <c r="P132" i="121"/>
  <c r="AD131" i="121"/>
  <c r="AC131" i="121"/>
  <c r="P131" i="121"/>
  <c r="AD130" i="121"/>
  <c r="AC130" i="121"/>
  <c r="P130" i="121"/>
  <c r="AD129" i="121"/>
  <c r="AC129" i="121"/>
  <c r="P129" i="121"/>
  <c r="AD128" i="121"/>
  <c r="AC128" i="121"/>
  <c r="P128" i="121"/>
  <c r="AD127" i="121"/>
  <c r="AC127" i="121"/>
  <c r="P127" i="121"/>
  <c r="AD126" i="121"/>
  <c r="AC126" i="121"/>
  <c r="P126" i="121"/>
  <c r="AD125" i="121"/>
  <c r="AC125" i="121"/>
  <c r="P125" i="121"/>
  <c r="AD124" i="121"/>
  <c r="AC124" i="121"/>
  <c r="P124" i="121"/>
  <c r="AD123" i="121"/>
  <c r="AC123" i="121"/>
  <c r="P123" i="121"/>
  <c r="AD122" i="121"/>
  <c r="AC122" i="121"/>
  <c r="P122" i="121"/>
  <c r="AD121" i="121"/>
  <c r="AC121" i="121"/>
  <c r="P121" i="121"/>
  <c r="AD120" i="121"/>
  <c r="AC120" i="121"/>
  <c r="P120" i="121"/>
  <c r="AD119" i="121"/>
  <c r="AC119" i="121"/>
  <c r="P119" i="121"/>
  <c r="AD118" i="121"/>
  <c r="AC118" i="121"/>
  <c r="P118" i="121"/>
  <c r="AD117" i="121"/>
  <c r="AC117" i="121"/>
  <c r="P117" i="121"/>
  <c r="AD116" i="121"/>
  <c r="AC116" i="121"/>
  <c r="P116" i="121"/>
  <c r="AD115" i="121"/>
  <c r="AC115" i="121"/>
  <c r="P115" i="121"/>
  <c r="L114" i="121"/>
  <c r="AB4" i="121"/>
  <c r="F4" i="121"/>
  <c r="D4" i="121"/>
  <c r="AB3" i="121"/>
  <c r="Y1" i="121" a="1"/>
  <c r="Y1" i="121" s="1"/>
  <c r="L215" i="120"/>
  <c r="K215" i="120"/>
  <c r="AD214" i="120"/>
  <c r="AC214" i="120"/>
  <c r="P214" i="120"/>
  <c r="AD213" i="120"/>
  <c r="AC213" i="120"/>
  <c r="P213" i="120"/>
  <c r="AD212" i="120"/>
  <c r="AC212" i="120"/>
  <c r="P212" i="120"/>
  <c r="AD211" i="120"/>
  <c r="AC211" i="120"/>
  <c r="P211" i="120"/>
  <c r="AD210" i="120"/>
  <c r="AC210" i="120"/>
  <c r="P210" i="120"/>
  <c r="AD209" i="120"/>
  <c r="AC209" i="120"/>
  <c r="P209" i="120"/>
  <c r="AD208" i="120"/>
  <c r="AC208" i="120"/>
  <c r="P208" i="120"/>
  <c r="AD207" i="120"/>
  <c r="AC207" i="120"/>
  <c r="P207" i="120"/>
  <c r="AD206" i="120"/>
  <c r="AC206" i="120"/>
  <c r="P206" i="120"/>
  <c r="AD205" i="120"/>
  <c r="AC205" i="120"/>
  <c r="P205" i="120"/>
  <c r="AD204" i="120"/>
  <c r="AC204" i="120"/>
  <c r="P204" i="120"/>
  <c r="AD203" i="120"/>
  <c r="AC203" i="120"/>
  <c r="P203" i="120"/>
  <c r="AD202" i="120"/>
  <c r="AC202" i="120"/>
  <c r="P202" i="120"/>
  <c r="AD201" i="120"/>
  <c r="AC201" i="120"/>
  <c r="P201" i="120"/>
  <c r="AD200" i="120"/>
  <c r="AC200" i="120"/>
  <c r="P200" i="120"/>
  <c r="AD199" i="120"/>
  <c r="AC199" i="120"/>
  <c r="P199" i="120"/>
  <c r="AD198" i="120"/>
  <c r="AC198" i="120"/>
  <c r="P198" i="120"/>
  <c r="AD197" i="120"/>
  <c r="AC197" i="120"/>
  <c r="P197" i="120"/>
  <c r="AD196" i="120"/>
  <c r="AC196" i="120"/>
  <c r="P196" i="120"/>
  <c r="AD195" i="120"/>
  <c r="AC195" i="120"/>
  <c r="P195" i="120"/>
  <c r="AD194" i="120"/>
  <c r="AC194" i="120"/>
  <c r="P194" i="120"/>
  <c r="AD193" i="120"/>
  <c r="AC193" i="120"/>
  <c r="P193" i="120"/>
  <c r="AD192" i="120"/>
  <c r="AC192" i="120"/>
  <c r="P192" i="120"/>
  <c r="AD191" i="120"/>
  <c r="AC191" i="120"/>
  <c r="P191" i="120"/>
  <c r="AD190" i="120"/>
  <c r="AC190" i="120"/>
  <c r="P190" i="120"/>
  <c r="AD189" i="120"/>
  <c r="AC189" i="120"/>
  <c r="P189" i="120"/>
  <c r="AD188" i="120"/>
  <c r="AC188" i="120"/>
  <c r="P188" i="120"/>
  <c r="AD187" i="120"/>
  <c r="AC187" i="120"/>
  <c r="P187" i="120"/>
  <c r="AD186" i="120"/>
  <c r="AC186" i="120"/>
  <c r="P186" i="120"/>
  <c r="AD185" i="120"/>
  <c r="AC185" i="120"/>
  <c r="P185" i="120"/>
  <c r="AD184" i="120"/>
  <c r="AC184" i="120"/>
  <c r="P184" i="120"/>
  <c r="AD183" i="120"/>
  <c r="AC183" i="120"/>
  <c r="P183" i="120"/>
  <c r="AD182" i="120"/>
  <c r="AC182" i="120"/>
  <c r="P182" i="120"/>
  <c r="AD181" i="120"/>
  <c r="AC181" i="120"/>
  <c r="P181" i="120"/>
  <c r="AD180" i="120"/>
  <c r="AC180" i="120"/>
  <c r="P180" i="120"/>
  <c r="AD179" i="120"/>
  <c r="AC179" i="120"/>
  <c r="P179" i="120"/>
  <c r="AD178" i="120"/>
  <c r="AC178" i="120"/>
  <c r="P178" i="120"/>
  <c r="AD177" i="120"/>
  <c r="AC177" i="120"/>
  <c r="P177" i="120"/>
  <c r="AD176" i="120"/>
  <c r="AC176" i="120"/>
  <c r="P176" i="120"/>
  <c r="AD175" i="120"/>
  <c r="AC175" i="120"/>
  <c r="P175" i="120"/>
  <c r="AD174" i="120"/>
  <c r="AC174" i="120"/>
  <c r="P174" i="120"/>
  <c r="AD173" i="120"/>
  <c r="AC173" i="120"/>
  <c r="P173" i="120"/>
  <c r="AD172" i="120"/>
  <c r="AC172" i="120"/>
  <c r="P172" i="120"/>
  <c r="AD171" i="120"/>
  <c r="AC171" i="120"/>
  <c r="P171" i="120"/>
  <c r="AD170" i="120"/>
  <c r="AC170" i="120"/>
  <c r="P170" i="120"/>
  <c r="AD169" i="120"/>
  <c r="AC169" i="120"/>
  <c r="P169" i="120"/>
  <c r="AD168" i="120"/>
  <c r="AC168" i="120"/>
  <c r="P168" i="120"/>
  <c r="AD167" i="120"/>
  <c r="AC167" i="120"/>
  <c r="P167" i="120"/>
  <c r="AD166" i="120"/>
  <c r="AC166" i="120"/>
  <c r="P166" i="120"/>
  <c r="AD165" i="120"/>
  <c r="AC165" i="120"/>
  <c r="P165" i="120"/>
  <c r="AD164" i="120"/>
  <c r="AC164" i="120"/>
  <c r="P164" i="120"/>
  <c r="AD163" i="120"/>
  <c r="AC163" i="120"/>
  <c r="P163" i="120"/>
  <c r="AD162" i="120"/>
  <c r="AC162" i="120"/>
  <c r="P162" i="120"/>
  <c r="AD161" i="120"/>
  <c r="AC161" i="120"/>
  <c r="P161" i="120"/>
  <c r="AD160" i="120"/>
  <c r="AC160" i="120"/>
  <c r="P160" i="120"/>
  <c r="AD159" i="120"/>
  <c r="AC159" i="120"/>
  <c r="P159" i="120"/>
  <c r="AD158" i="120"/>
  <c r="AC158" i="120"/>
  <c r="P158" i="120"/>
  <c r="AD157" i="120"/>
  <c r="AC157" i="120"/>
  <c r="P157" i="120"/>
  <c r="AD156" i="120"/>
  <c r="AC156" i="120"/>
  <c r="P156" i="120"/>
  <c r="AD155" i="120"/>
  <c r="AC155" i="120"/>
  <c r="P155" i="120"/>
  <c r="AD154" i="120"/>
  <c r="AC154" i="120"/>
  <c r="P154" i="120"/>
  <c r="AD153" i="120"/>
  <c r="AC153" i="120"/>
  <c r="P153" i="120"/>
  <c r="AD152" i="120"/>
  <c r="AC152" i="120"/>
  <c r="P152" i="120"/>
  <c r="AD151" i="120"/>
  <c r="AC151" i="120"/>
  <c r="P151" i="120"/>
  <c r="AD150" i="120"/>
  <c r="AC150" i="120"/>
  <c r="P150" i="120"/>
  <c r="AD149" i="120"/>
  <c r="AC149" i="120"/>
  <c r="P149" i="120"/>
  <c r="AD148" i="120"/>
  <c r="AC148" i="120"/>
  <c r="P148" i="120"/>
  <c r="AD147" i="120"/>
  <c r="AC147" i="120"/>
  <c r="P147" i="120"/>
  <c r="AD146" i="120"/>
  <c r="AC146" i="120"/>
  <c r="P146" i="120"/>
  <c r="AD145" i="120"/>
  <c r="AC145" i="120"/>
  <c r="P145" i="120"/>
  <c r="AD144" i="120"/>
  <c r="AC144" i="120"/>
  <c r="P144" i="120"/>
  <c r="AD143" i="120"/>
  <c r="AC143" i="120"/>
  <c r="P143" i="120"/>
  <c r="AD142" i="120"/>
  <c r="AC142" i="120"/>
  <c r="P142" i="120"/>
  <c r="AD141" i="120"/>
  <c r="AC141" i="120"/>
  <c r="P141" i="120"/>
  <c r="AD140" i="120"/>
  <c r="AC140" i="120"/>
  <c r="P140" i="120"/>
  <c r="AD139" i="120"/>
  <c r="AC139" i="120"/>
  <c r="P139" i="120"/>
  <c r="AD138" i="120"/>
  <c r="AC138" i="120"/>
  <c r="P138" i="120"/>
  <c r="AD137" i="120"/>
  <c r="AC137" i="120"/>
  <c r="P137" i="120"/>
  <c r="AD136" i="120"/>
  <c r="AC136" i="120"/>
  <c r="P136" i="120"/>
  <c r="AD135" i="120"/>
  <c r="AC135" i="120"/>
  <c r="P135" i="120"/>
  <c r="AD134" i="120"/>
  <c r="AC134" i="120"/>
  <c r="P134" i="120"/>
  <c r="AD133" i="120"/>
  <c r="AC133" i="120"/>
  <c r="P133" i="120"/>
  <c r="AD132" i="120"/>
  <c r="AC132" i="120"/>
  <c r="P132" i="120"/>
  <c r="AD131" i="120"/>
  <c r="AC131" i="120"/>
  <c r="P131" i="120"/>
  <c r="AD130" i="120"/>
  <c r="AC130" i="120"/>
  <c r="P130" i="120"/>
  <c r="AD129" i="120"/>
  <c r="AC129" i="120"/>
  <c r="P129" i="120"/>
  <c r="AD128" i="120"/>
  <c r="AC128" i="120"/>
  <c r="P128" i="120"/>
  <c r="AD127" i="120"/>
  <c r="AC127" i="120"/>
  <c r="P127" i="120"/>
  <c r="AD126" i="120"/>
  <c r="AC126" i="120"/>
  <c r="P126" i="120"/>
  <c r="AD125" i="120"/>
  <c r="AC125" i="120"/>
  <c r="P125" i="120"/>
  <c r="AD124" i="120"/>
  <c r="AC124" i="120"/>
  <c r="P124" i="120"/>
  <c r="AD123" i="120"/>
  <c r="AC123" i="120"/>
  <c r="P123" i="120"/>
  <c r="AD122" i="120"/>
  <c r="AC122" i="120"/>
  <c r="P122" i="120"/>
  <c r="AD121" i="120"/>
  <c r="AC121" i="120"/>
  <c r="P121" i="120"/>
  <c r="AD120" i="120"/>
  <c r="AC120" i="120"/>
  <c r="P120" i="120"/>
  <c r="AD119" i="120"/>
  <c r="AC119" i="120"/>
  <c r="P119" i="120"/>
  <c r="AD118" i="120"/>
  <c r="AC118" i="120"/>
  <c r="P118" i="120"/>
  <c r="AD117" i="120"/>
  <c r="AC117" i="120"/>
  <c r="P117" i="120"/>
  <c r="AD116" i="120"/>
  <c r="AC116" i="120"/>
  <c r="P116" i="120"/>
  <c r="AD115" i="120"/>
  <c r="AC115" i="120"/>
  <c r="P115" i="120"/>
  <c r="L114" i="120"/>
  <c r="AB4" i="120"/>
  <c r="F4" i="120"/>
  <c r="D4" i="120"/>
  <c r="AB3" i="120"/>
  <c r="Y1" i="120" a="1"/>
  <c r="Y1" i="120" s="1"/>
  <c r="L215" i="119"/>
  <c r="K215" i="119"/>
  <c r="AD214" i="119"/>
  <c r="AC214" i="119"/>
  <c r="P214" i="119"/>
  <c r="AD213" i="119"/>
  <c r="AC213" i="119"/>
  <c r="P213" i="119"/>
  <c r="AD212" i="119"/>
  <c r="AC212" i="119"/>
  <c r="P212" i="119"/>
  <c r="AD211" i="119"/>
  <c r="AC211" i="119"/>
  <c r="P211" i="119"/>
  <c r="AD210" i="119"/>
  <c r="AC210" i="119"/>
  <c r="P210" i="119"/>
  <c r="AD209" i="119"/>
  <c r="AC209" i="119"/>
  <c r="P209" i="119"/>
  <c r="AD208" i="119"/>
  <c r="AC208" i="119"/>
  <c r="P208" i="119"/>
  <c r="AD207" i="119"/>
  <c r="AC207" i="119"/>
  <c r="P207" i="119"/>
  <c r="AD206" i="119"/>
  <c r="AC206" i="119"/>
  <c r="P206" i="119"/>
  <c r="AD205" i="119"/>
  <c r="AC205" i="119"/>
  <c r="P205" i="119"/>
  <c r="AD204" i="119"/>
  <c r="AC204" i="119"/>
  <c r="P204" i="119"/>
  <c r="AD203" i="119"/>
  <c r="AC203" i="119"/>
  <c r="P203" i="119"/>
  <c r="AD202" i="119"/>
  <c r="AC202" i="119"/>
  <c r="P202" i="119"/>
  <c r="AD201" i="119"/>
  <c r="AC201" i="119"/>
  <c r="P201" i="119"/>
  <c r="AD200" i="119"/>
  <c r="AC200" i="119"/>
  <c r="P200" i="119"/>
  <c r="AD199" i="119"/>
  <c r="AC199" i="119"/>
  <c r="P199" i="119"/>
  <c r="AD198" i="119"/>
  <c r="AC198" i="119"/>
  <c r="P198" i="119"/>
  <c r="AD197" i="119"/>
  <c r="AC197" i="119"/>
  <c r="P197" i="119"/>
  <c r="AD196" i="119"/>
  <c r="AC196" i="119"/>
  <c r="P196" i="119"/>
  <c r="AD195" i="119"/>
  <c r="AC195" i="119"/>
  <c r="P195" i="119"/>
  <c r="AD194" i="119"/>
  <c r="AC194" i="119"/>
  <c r="P194" i="119"/>
  <c r="AD193" i="119"/>
  <c r="AC193" i="119"/>
  <c r="P193" i="119"/>
  <c r="AD192" i="119"/>
  <c r="AC192" i="119"/>
  <c r="P192" i="119"/>
  <c r="AD191" i="119"/>
  <c r="AC191" i="119"/>
  <c r="P191" i="119"/>
  <c r="AD190" i="119"/>
  <c r="AC190" i="119"/>
  <c r="P190" i="119"/>
  <c r="AD189" i="119"/>
  <c r="AC189" i="119"/>
  <c r="P189" i="119"/>
  <c r="AD188" i="119"/>
  <c r="AC188" i="119"/>
  <c r="P188" i="119"/>
  <c r="AD187" i="119"/>
  <c r="AC187" i="119"/>
  <c r="P187" i="119"/>
  <c r="AD186" i="119"/>
  <c r="AC186" i="119"/>
  <c r="P186" i="119"/>
  <c r="AD185" i="119"/>
  <c r="AC185" i="119"/>
  <c r="P185" i="119"/>
  <c r="AD184" i="119"/>
  <c r="AC184" i="119"/>
  <c r="P184" i="119"/>
  <c r="AD183" i="119"/>
  <c r="AC183" i="119"/>
  <c r="P183" i="119"/>
  <c r="AD182" i="119"/>
  <c r="AC182" i="119"/>
  <c r="P182" i="119"/>
  <c r="AD181" i="119"/>
  <c r="AC181" i="119"/>
  <c r="P181" i="119"/>
  <c r="AD180" i="119"/>
  <c r="AC180" i="119"/>
  <c r="P180" i="119"/>
  <c r="AD179" i="119"/>
  <c r="AC179" i="119"/>
  <c r="P179" i="119"/>
  <c r="AD178" i="119"/>
  <c r="AC178" i="119"/>
  <c r="P178" i="119"/>
  <c r="AD177" i="119"/>
  <c r="AC177" i="119"/>
  <c r="P177" i="119"/>
  <c r="AD176" i="119"/>
  <c r="AC176" i="119"/>
  <c r="P176" i="119"/>
  <c r="AD175" i="119"/>
  <c r="AC175" i="119"/>
  <c r="P175" i="119"/>
  <c r="AD174" i="119"/>
  <c r="AC174" i="119"/>
  <c r="P174" i="119"/>
  <c r="AD173" i="119"/>
  <c r="AC173" i="119"/>
  <c r="P173" i="119"/>
  <c r="AD172" i="119"/>
  <c r="AC172" i="119"/>
  <c r="P172" i="119"/>
  <c r="AD171" i="119"/>
  <c r="AC171" i="119"/>
  <c r="P171" i="119"/>
  <c r="AD170" i="119"/>
  <c r="AC170" i="119"/>
  <c r="P170" i="119"/>
  <c r="AD169" i="119"/>
  <c r="AC169" i="119"/>
  <c r="P169" i="119"/>
  <c r="AD168" i="119"/>
  <c r="AC168" i="119"/>
  <c r="P168" i="119"/>
  <c r="AD167" i="119"/>
  <c r="AC167" i="119"/>
  <c r="P167" i="119"/>
  <c r="AD166" i="119"/>
  <c r="AC166" i="119"/>
  <c r="P166" i="119"/>
  <c r="AD165" i="119"/>
  <c r="AC165" i="119"/>
  <c r="P165" i="119"/>
  <c r="AD164" i="119"/>
  <c r="AC164" i="119"/>
  <c r="P164" i="119"/>
  <c r="AD163" i="119"/>
  <c r="AC163" i="119"/>
  <c r="P163" i="119"/>
  <c r="AD162" i="119"/>
  <c r="AC162" i="119"/>
  <c r="P162" i="119"/>
  <c r="AD161" i="119"/>
  <c r="AC161" i="119"/>
  <c r="P161" i="119"/>
  <c r="AD160" i="119"/>
  <c r="AC160" i="119"/>
  <c r="P160" i="119"/>
  <c r="AD159" i="119"/>
  <c r="AC159" i="119"/>
  <c r="P159" i="119"/>
  <c r="AD158" i="119"/>
  <c r="AC158" i="119"/>
  <c r="P158" i="119"/>
  <c r="AD157" i="119"/>
  <c r="AC157" i="119"/>
  <c r="P157" i="119"/>
  <c r="AD156" i="119"/>
  <c r="AC156" i="119"/>
  <c r="P156" i="119"/>
  <c r="AD155" i="119"/>
  <c r="AC155" i="119"/>
  <c r="P155" i="119"/>
  <c r="AD154" i="119"/>
  <c r="AC154" i="119"/>
  <c r="P154" i="119"/>
  <c r="AD153" i="119"/>
  <c r="AC153" i="119"/>
  <c r="P153" i="119"/>
  <c r="AD152" i="119"/>
  <c r="AC152" i="119"/>
  <c r="P152" i="119"/>
  <c r="AD151" i="119"/>
  <c r="AC151" i="119"/>
  <c r="P151" i="119"/>
  <c r="AD150" i="119"/>
  <c r="AC150" i="119"/>
  <c r="P150" i="119"/>
  <c r="AD149" i="119"/>
  <c r="AC149" i="119"/>
  <c r="P149" i="119"/>
  <c r="AD148" i="119"/>
  <c r="AC148" i="119"/>
  <c r="P148" i="119"/>
  <c r="AD147" i="119"/>
  <c r="AC147" i="119"/>
  <c r="P147" i="119"/>
  <c r="AD146" i="119"/>
  <c r="AC146" i="119"/>
  <c r="P146" i="119"/>
  <c r="AD145" i="119"/>
  <c r="AC145" i="119"/>
  <c r="P145" i="119"/>
  <c r="AD144" i="119"/>
  <c r="AC144" i="119"/>
  <c r="P144" i="119"/>
  <c r="AD143" i="119"/>
  <c r="AC143" i="119"/>
  <c r="P143" i="119"/>
  <c r="AD142" i="119"/>
  <c r="AC142" i="119"/>
  <c r="P142" i="119"/>
  <c r="AD141" i="119"/>
  <c r="AC141" i="119"/>
  <c r="P141" i="119"/>
  <c r="AD140" i="119"/>
  <c r="AC140" i="119"/>
  <c r="P140" i="119"/>
  <c r="AD139" i="119"/>
  <c r="AC139" i="119"/>
  <c r="P139" i="119"/>
  <c r="AD138" i="119"/>
  <c r="AC138" i="119"/>
  <c r="P138" i="119"/>
  <c r="AD137" i="119"/>
  <c r="AC137" i="119"/>
  <c r="P137" i="119"/>
  <c r="AD136" i="119"/>
  <c r="AC136" i="119"/>
  <c r="P136" i="119"/>
  <c r="AD135" i="119"/>
  <c r="AC135" i="119"/>
  <c r="P135" i="119"/>
  <c r="AD134" i="119"/>
  <c r="AC134" i="119"/>
  <c r="P134" i="119"/>
  <c r="AD133" i="119"/>
  <c r="AC133" i="119"/>
  <c r="P133" i="119"/>
  <c r="AD132" i="119"/>
  <c r="AC132" i="119"/>
  <c r="P132" i="119"/>
  <c r="AD131" i="119"/>
  <c r="AC131" i="119"/>
  <c r="P131" i="119"/>
  <c r="AD130" i="119"/>
  <c r="AC130" i="119"/>
  <c r="P130" i="119"/>
  <c r="AD129" i="119"/>
  <c r="AC129" i="119"/>
  <c r="P129" i="119"/>
  <c r="AD128" i="119"/>
  <c r="AC128" i="119"/>
  <c r="P128" i="119"/>
  <c r="AD127" i="119"/>
  <c r="AC127" i="119"/>
  <c r="P127" i="119"/>
  <c r="AD126" i="119"/>
  <c r="AC126" i="119"/>
  <c r="P126" i="119"/>
  <c r="AD125" i="119"/>
  <c r="AC125" i="119"/>
  <c r="P125" i="119"/>
  <c r="AD124" i="119"/>
  <c r="AC124" i="119"/>
  <c r="P124" i="119"/>
  <c r="AD123" i="119"/>
  <c r="AC123" i="119"/>
  <c r="P123" i="119"/>
  <c r="AD122" i="119"/>
  <c r="AC122" i="119"/>
  <c r="P122" i="119"/>
  <c r="AD121" i="119"/>
  <c r="AC121" i="119"/>
  <c r="P121" i="119"/>
  <c r="AD120" i="119"/>
  <c r="AC120" i="119"/>
  <c r="P120" i="119"/>
  <c r="AD119" i="119"/>
  <c r="AC119" i="119"/>
  <c r="P119" i="119"/>
  <c r="AD118" i="119"/>
  <c r="AC118" i="119"/>
  <c r="P118" i="119"/>
  <c r="AD117" i="119"/>
  <c r="AC117" i="119"/>
  <c r="P117" i="119"/>
  <c r="AD116" i="119"/>
  <c r="AC116" i="119"/>
  <c r="P116" i="119"/>
  <c r="AD115" i="119"/>
  <c r="AC115" i="119"/>
  <c r="P115" i="119"/>
  <c r="L114" i="119"/>
  <c r="AB4" i="119"/>
  <c r="F4" i="119"/>
  <c r="D4" i="119"/>
  <c r="AB3" i="119"/>
  <c r="Y1" i="119" a="1"/>
  <c r="Y1" i="119" s="1"/>
  <c r="B1" i="119" s="1" a="1"/>
  <c r="B1" i="119" s="1"/>
  <c r="L215" i="118"/>
  <c r="K215" i="118"/>
  <c r="AD214" i="118"/>
  <c r="AC214" i="118"/>
  <c r="P214" i="118"/>
  <c r="AD213" i="118"/>
  <c r="AC213" i="118"/>
  <c r="P213" i="118"/>
  <c r="AD212" i="118"/>
  <c r="AC212" i="118"/>
  <c r="P212" i="118"/>
  <c r="AD211" i="118"/>
  <c r="AC211" i="118"/>
  <c r="P211" i="118"/>
  <c r="AD210" i="118"/>
  <c r="AC210" i="118"/>
  <c r="P210" i="118"/>
  <c r="AD209" i="118"/>
  <c r="AC209" i="118"/>
  <c r="P209" i="118"/>
  <c r="AD208" i="118"/>
  <c r="AC208" i="118"/>
  <c r="P208" i="118"/>
  <c r="AD207" i="118"/>
  <c r="AC207" i="118"/>
  <c r="P207" i="118"/>
  <c r="AD206" i="118"/>
  <c r="AC206" i="118"/>
  <c r="P206" i="118"/>
  <c r="AD205" i="118"/>
  <c r="AC205" i="118"/>
  <c r="P205" i="118"/>
  <c r="AD204" i="118"/>
  <c r="AC204" i="118"/>
  <c r="P204" i="118"/>
  <c r="AD203" i="118"/>
  <c r="AC203" i="118"/>
  <c r="P203" i="118"/>
  <c r="AD202" i="118"/>
  <c r="AC202" i="118"/>
  <c r="P202" i="118"/>
  <c r="AD201" i="118"/>
  <c r="AC201" i="118"/>
  <c r="P201" i="118"/>
  <c r="AD200" i="118"/>
  <c r="AC200" i="118"/>
  <c r="P200" i="118"/>
  <c r="AD199" i="118"/>
  <c r="AC199" i="118"/>
  <c r="P199" i="118"/>
  <c r="AD198" i="118"/>
  <c r="AC198" i="118"/>
  <c r="P198" i="118"/>
  <c r="AD197" i="118"/>
  <c r="AC197" i="118"/>
  <c r="P197" i="118"/>
  <c r="AD196" i="118"/>
  <c r="AC196" i="118"/>
  <c r="P196" i="118"/>
  <c r="AD195" i="118"/>
  <c r="AC195" i="118"/>
  <c r="P195" i="118"/>
  <c r="AD194" i="118"/>
  <c r="AC194" i="118"/>
  <c r="P194" i="118"/>
  <c r="AD193" i="118"/>
  <c r="AC193" i="118"/>
  <c r="P193" i="118"/>
  <c r="AD192" i="118"/>
  <c r="AC192" i="118"/>
  <c r="P192" i="118"/>
  <c r="AD191" i="118"/>
  <c r="AC191" i="118"/>
  <c r="P191" i="118"/>
  <c r="AD190" i="118"/>
  <c r="AC190" i="118"/>
  <c r="P190" i="118"/>
  <c r="AD189" i="118"/>
  <c r="AC189" i="118"/>
  <c r="P189" i="118"/>
  <c r="AD188" i="118"/>
  <c r="AC188" i="118"/>
  <c r="P188" i="118"/>
  <c r="AD187" i="118"/>
  <c r="AC187" i="118"/>
  <c r="P187" i="118"/>
  <c r="AD186" i="118"/>
  <c r="AC186" i="118"/>
  <c r="P186" i="118"/>
  <c r="AD185" i="118"/>
  <c r="AC185" i="118"/>
  <c r="P185" i="118"/>
  <c r="AD184" i="118"/>
  <c r="AC184" i="118"/>
  <c r="P184" i="118"/>
  <c r="AD183" i="118"/>
  <c r="AC183" i="118"/>
  <c r="P183" i="118"/>
  <c r="AD182" i="118"/>
  <c r="AC182" i="118"/>
  <c r="P182" i="118"/>
  <c r="AD181" i="118"/>
  <c r="AC181" i="118"/>
  <c r="P181" i="118"/>
  <c r="AD180" i="118"/>
  <c r="AC180" i="118"/>
  <c r="P180" i="118"/>
  <c r="AD179" i="118"/>
  <c r="AC179" i="118"/>
  <c r="P179" i="118"/>
  <c r="AD178" i="118"/>
  <c r="AC178" i="118"/>
  <c r="P178" i="118"/>
  <c r="AD177" i="118"/>
  <c r="AC177" i="118"/>
  <c r="P177" i="118"/>
  <c r="AD176" i="118"/>
  <c r="AC176" i="118"/>
  <c r="P176" i="118"/>
  <c r="AD175" i="118"/>
  <c r="AC175" i="118"/>
  <c r="P175" i="118"/>
  <c r="AD174" i="118"/>
  <c r="AC174" i="118"/>
  <c r="P174" i="118"/>
  <c r="AD173" i="118"/>
  <c r="AC173" i="118"/>
  <c r="P173" i="118"/>
  <c r="AD172" i="118"/>
  <c r="AC172" i="118"/>
  <c r="P172" i="118"/>
  <c r="AD171" i="118"/>
  <c r="AC171" i="118"/>
  <c r="P171" i="118"/>
  <c r="AD170" i="118"/>
  <c r="AC170" i="118"/>
  <c r="P170" i="118"/>
  <c r="AD169" i="118"/>
  <c r="AC169" i="118"/>
  <c r="P169" i="118"/>
  <c r="AD168" i="118"/>
  <c r="AC168" i="118"/>
  <c r="P168" i="118"/>
  <c r="AD167" i="118"/>
  <c r="AC167" i="118"/>
  <c r="P167" i="118"/>
  <c r="AD166" i="118"/>
  <c r="AC166" i="118"/>
  <c r="P166" i="118"/>
  <c r="AD165" i="118"/>
  <c r="AC165" i="118"/>
  <c r="P165" i="118"/>
  <c r="AD164" i="118"/>
  <c r="AC164" i="118"/>
  <c r="P164" i="118"/>
  <c r="AD163" i="118"/>
  <c r="AC163" i="118"/>
  <c r="P163" i="118"/>
  <c r="AD162" i="118"/>
  <c r="AC162" i="118"/>
  <c r="P162" i="118"/>
  <c r="AD161" i="118"/>
  <c r="AC161" i="118"/>
  <c r="P161" i="118"/>
  <c r="AD160" i="118"/>
  <c r="AC160" i="118"/>
  <c r="P160" i="118"/>
  <c r="AD159" i="118"/>
  <c r="AC159" i="118"/>
  <c r="P159" i="118"/>
  <c r="AD158" i="118"/>
  <c r="AC158" i="118"/>
  <c r="P158" i="118"/>
  <c r="AD157" i="118"/>
  <c r="AC157" i="118"/>
  <c r="P157" i="118"/>
  <c r="AD156" i="118"/>
  <c r="AC156" i="118"/>
  <c r="P156" i="118"/>
  <c r="AD155" i="118"/>
  <c r="AC155" i="118"/>
  <c r="P155" i="118"/>
  <c r="AD154" i="118"/>
  <c r="AC154" i="118"/>
  <c r="P154" i="118"/>
  <c r="AD153" i="118"/>
  <c r="AC153" i="118"/>
  <c r="P153" i="118"/>
  <c r="AD152" i="118"/>
  <c r="AC152" i="118"/>
  <c r="P152" i="118"/>
  <c r="AD151" i="118"/>
  <c r="AC151" i="118"/>
  <c r="P151" i="118"/>
  <c r="AD150" i="118"/>
  <c r="AC150" i="118"/>
  <c r="P150" i="118"/>
  <c r="AD149" i="118"/>
  <c r="AC149" i="118"/>
  <c r="P149" i="118"/>
  <c r="AD148" i="118"/>
  <c r="AC148" i="118"/>
  <c r="P148" i="118"/>
  <c r="AD147" i="118"/>
  <c r="AC147" i="118"/>
  <c r="P147" i="118"/>
  <c r="AD146" i="118"/>
  <c r="AC146" i="118"/>
  <c r="P146" i="118"/>
  <c r="AD145" i="118"/>
  <c r="AC145" i="118"/>
  <c r="P145" i="118"/>
  <c r="AD144" i="118"/>
  <c r="AC144" i="118"/>
  <c r="P144" i="118"/>
  <c r="AD143" i="118"/>
  <c r="AC143" i="118"/>
  <c r="P143" i="118"/>
  <c r="AD142" i="118"/>
  <c r="AC142" i="118"/>
  <c r="P142" i="118"/>
  <c r="AD141" i="118"/>
  <c r="AC141" i="118"/>
  <c r="P141" i="118"/>
  <c r="AD140" i="118"/>
  <c r="AC140" i="118"/>
  <c r="P140" i="118"/>
  <c r="AD139" i="118"/>
  <c r="AC139" i="118"/>
  <c r="P139" i="118"/>
  <c r="AD138" i="118"/>
  <c r="AC138" i="118"/>
  <c r="P138" i="118"/>
  <c r="AD137" i="118"/>
  <c r="AC137" i="118"/>
  <c r="P137" i="118"/>
  <c r="AD136" i="118"/>
  <c r="AC136" i="118"/>
  <c r="P136" i="118"/>
  <c r="AD135" i="118"/>
  <c r="AC135" i="118"/>
  <c r="P135" i="118"/>
  <c r="AD134" i="118"/>
  <c r="AC134" i="118"/>
  <c r="P134" i="118"/>
  <c r="AD133" i="118"/>
  <c r="AC133" i="118"/>
  <c r="P133" i="118"/>
  <c r="AD132" i="118"/>
  <c r="AC132" i="118"/>
  <c r="P132" i="118"/>
  <c r="AD131" i="118"/>
  <c r="AC131" i="118"/>
  <c r="P131" i="118"/>
  <c r="AD130" i="118"/>
  <c r="AC130" i="118"/>
  <c r="P130" i="118"/>
  <c r="AD129" i="118"/>
  <c r="AC129" i="118"/>
  <c r="P129" i="118"/>
  <c r="AD128" i="118"/>
  <c r="AC128" i="118"/>
  <c r="P128" i="118"/>
  <c r="AD127" i="118"/>
  <c r="AC127" i="118"/>
  <c r="P127" i="118"/>
  <c r="AD126" i="118"/>
  <c r="AC126" i="118"/>
  <c r="P126" i="118"/>
  <c r="AD125" i="118"/>
  <c r="AC125" i="118"/>
  <c r="P125" i="118"/>
  <c r="AD124" i="118"/>
  <c r="AC124" i="118"/>
  <c r="P124" i="118"/>
  <c r="AD123" i="118"/>
  <c r="AC123" i="118"/>
  <c r="P123" i="118"/>
  <c r="AD122" i="118"/>
  <c r="AC122" i="118"/>
  <c r="P122" i="118"/>
  <c r="AD121" i="118"/>
  <c r="AC121" i="118"/>
  <c r="P121" i="118"/>
  <c r="AD120" i="118"/>
  <c r="AC120" i="118"/>
  <c r="P120" i="118"/>
  <c r="AD119" i="118"/>
  <c r="AC119" i="118"/>
  <c r="P119" i="118"/>
  <c r="AD118" i="118"/>
  <c r="AC118" i="118"/>
  <c r="P118" i="118"/>
  <c r="AD117" i="118"/>
  <c r="AC117" i="118"/>
  <c r="P117" i="118"/>
  <c r="AD116" i="118"/>
  <c r="AC116" i="118"/>
  <c r="P116" i="118"/>
  <c r="AD115" i="118"/>
  <c r="AC115" i="118"/>
  <c r="P115" i="118"/>
  <c r="L114" i="118"/>
  <c r="AB4" i="118"/>
  <c r="F4" i="118"/>
  <c r="D4" i="118"/>
  <c r="AB3" i="118"/>
  <c r="Y1" i="118" a="1"/>
  <c r="Y1" i="118" s="1"/>
  <c r="L215" i="117"/>
  <c r="K215" i="117"/>
  <c r="AD214" i="117"/>
  <c r="AC214" i="117"/>
  <c r="P214" i="117"/>
  <c r="AD213" i="117"/>
  <c r="AC213" i="117"/>
  <c r="P213" i="117"/>
  <c r="AD212" i="117"/>
  <c r="AC212" i="117"/>
  <c r="P212" i="117"/>
  <c r="AD211" i="117"/>
  <c r="AC211" i="117"/>
  <c r="P211" i="117"/>
  <c r="AD210" i="117"/>
  <c r="AC210" i="117"/>
  <c r="P210" i="117"/>
  <c r="AD209" i="117"/>
  <c r="AC209" i="117"/>
  <c r="P209" i="117"/>
  <c r="AD208" i="117"/>
  <c r="AC208" i="117"/>
  <c r="P208" i="117"/>
  <c r="AD207" i="117"/>
  <c r="AC207" i="117"/>
  <c r="P207" i="117"/>
  <c r="AD206" i="117"/>
  <c r="AC206" i="117"/>
  <c r="P206" i="117"/>
  <c r="AD205" i="117"/>
  <c r="AC205" i="117"/>
  <c r="P205" i="117"/>
  <c r="AD204" i="117"/>
  <c r="AC204" i="117"/>
  <c r="P204" i="117"/>
  <c r="AD203" i="117"/>
  <c r="AC203" i="117"/>
  <c r="P203" i="117"/>
  <c r="AD202" i="117"/>
  <c r="AC202" i="117"/>
  <c r="P202" i="117"/>
  <c r="AD201" i="117"/>
  <c r="AC201" i="117"/>
  <c r="P201" i="117"/>
  <c r="AD200" i="117"/>
  <c r="AC200" i="117"/>
  <c r="P200" i="117"/>
  <c r="AD199" i="117"/>
  <c r="AC199" i="117"/>
  <c r="P199" i="117"/>
  <c r="AD198" i="117"/>
  <c r="AC198" i="117"/>
  <c r="P198" i="117"/>
  <c r="AD197" i="117"/>
  <c r="AC197" i="117"/>
  <c r="P197" i="117"/>
  <c r="AD196" i="117"/>
  <c r="AC196" i="117"/>
  <c r="P196" i="117"/>
  <c r="AD195" i="117"/>
  <c r="AC195" i="117"/>
  <c r="P195" i="117"/>
  <c r="AD194" i="117"/>
  <c r="AC194" i="117"/>
  <c r="P194" i="117"/>
  <c r="AD193" i="117"/>
  <c r="AC193" i="117"/>
  <c r="P193" i="117"/>
  <c r="AD192" i="117"/>
  <c r="AC192" i="117"/>
  <c r="P192" i="117"/>
  <c r="AD191" i="117"/>
  <c r="AC191" i="117"/>
  <c r="P191" i="117"/>
  <c r="AD190" i="117"/>
  <c r="AC190" i="117"/>
  <c r="P190" i="117"/>
  <c r="AD189" i="117"/>
  <c r="AC189" i="117"/>
  <c r="P189" i="117"/>
  <c r="AD188" i="117"/>
  <c r="AC188" i="117"/>
  <c r="P188" i="117"/>
  <c r="AD187" i="117"/>
  <c r="AC187" i="117"/>
  <c r="P187" i="117"/>
  <c r="AD186" i="117"/>
  <c r="AC186" i="117"/>
  <c r="P186" i="117"/>
  <c r="AD185" i="117"/>
  <c r="AC185" i="117"/>
  <c r="P185" i="117"/>
  <c r="AD184" i="117"/>
  <c r="AC184" i="117"/>
  <c r="P184" i="117"/>
  <c r="AD183" i="117"/>
  <c r="AC183" i="117"/>
  <c r="P183" i="117"/>
  <c r="AD182" i="117"/>
  <c r="AC182" i="117"/>
  <c r="P182" i="117"/>
  <c r="AD181" i="117"/>
  <c r="AC181" i="117"/>
  <c r="P181" i="117"/>
  <c r="AD180" i="117"/>
  <c r="AC180" i="117"/>
  <c r="P180" i="117"/>
  <c r="AD179" i="117"/>
  <c r="AC179" i="117"/>
  <c r="P179" i="117"/>
  <c r="AD178" i="117"/>
  <c r="AC178" i="117"/>
  <c r="P178" i="117"/>
  <c r="AD177" i="117"/>
  <c r="AC177" i="117"/>
  <c r="P177" i="117"/>
  <c r="AD176" i="117"/>
  <c r="AC176" i="117"/>
  <c r="P176" i="117"/>
  <c r="AD175" i="117"/>
  <c r="AC175" i="117"/>
  <c r="P175" i="117"/>
  <c r="AD174" i="117"/>
  <c r="AC174" i="117"/>
  <c r="P174" i="117"/>
  <c r="AD173" i="117"/>
  <c r="AC173" i="117"/>
  <c r="P173" i="117"/>
  <c r="AD172" i="117"/>
  <c r="AC172" i="117"/>
  <c r="P172" i="117"/>
  <c r="AD171" i="117"/>
  <c r="AC171" i="117"/>
  <c r="P171" i="117"/>
  <c r="AD170" i="117"/>
  <c r="AC170" i="117"/>
  <c r="P170" i="117"/>
  <c r="AD169" i="117"/>
  <c r="AC169" i="117"/>
  <c r="P169" i="117"/>
  <c r="AD168" i="117"/>
  <c r="AC168" i="117"/>
  <c r="P168" i="117"/>
  <c r="AD167" i="117"/>
  <c r="AC167" i="117"/>
  <c r="P167" i="117"/>
  <c r="AD166" i="117"/>
  <c r="AC166" i="117"/>
  <c r="P166" i="117"/>
  <c r="AD165" i="117"/>
  <c r="AC165" i="117"/>
  <c r="P165" i="117"/>
  <c r="AD164" i="117"/>
  <c r="AC164" i="117"/>
  <c r="P164" i="117"/>
  <c r="AD163" i="117"/>
  <c r="AC163" i="117"/>
  <c r="P163" i="117"/>
  <c r="AD162" i="117"/>
  <c r="AC162" i="117"/>
  <c r="P162" i="117"/>
  <c r="AD161" i="117"/>
  <c r="AC161" i="117"/>
  <c r="P161" i="117"/>
  <c r="AD160" i="117"/>
  <c r="AC160" i="117"/>
  <c r="P160" i="117"/>
  <c r="AD159" i="117"/>
  <c r="AC159" i="117"/>
  <c r="P159" i="117"/>
  <c r="AD158" i="117"/>
  <c r="AC158" i="117"/>
  <c r="P158" i="117"/>
  <c r="AD157" i="117"/>
  <c r="AC157" i="117"/>
  <c r="P157" i="117"/>
  <c r="AD156" i="117"/>
  <c r="AC156" i="117"/>
  <c r="P156" i="117"/>
  <c r="AD155" i="117"/>
  <c r="AC155" i="117"/>
  <c r="P155" i="117"/>
  <c r="AD154" i="117"/>
  <c r="AC154" i="117"/>
  <c r="P154" i="117"/>
  <c r="AD153" i="117"/>
  <c r="AC153" i="117"/>
  <c r="P153" i="117"/>
  <c r="AD152" i="117"/>
  <c r="AC152" i="117"/>
  <c r="P152" i="117"/>
  <c r="AD151" i="117"/>
  <c r="AC151" i="117"/>
  <c r="P151" i="117"/>
  <c r="AD150" i="117"/>
  <c r="AC150" i="117"/>
  <c r="P150" i="117"/>
  <c r="AD149" i="117"/>
  <c r="AC149" i="117"/>
  <c r="P149" i="117"/>
  <c r="AD148" i="117"/>
  <c r="AC148" i="117"/>
  <c r="P148" i="117"/>
  <c r="AD147" i="117"/>
  <c r="AC147" i="117"/>
  <c r="P147" i="117"/>
  <c r="AD146" i="117"/>
  <c r="AC146" i="117"/>
  <c r="P146" i="117"/>
  <c r="AD145" i="117"/>
  <c r="AC145" i="117"/>
  <c r="P145" i="117"/>
  <c r="AD144" i="117"/>
  <c r="AC144" i="117"/>
  <c r="P144" i="117"/>
  <c r="AD143" i="117"/>
  <c r="AC143" i="117"/>
  <c r="P143" i="117"/>
  <c r="AD142" i="117"/>
  <c r="AC142" i="117"/>
  <c r="P142" i="117"/>
  <c r="AD141" i="117"/>
  <c r="AC141" i="117"/>
  <c r="P141" i="117"/>
  <c r="AD140" i="117"/>
  <c r="AC140" i="117"/>
  <c r="P140" i="117"/>
  <c r="AD139" i="117"/>
  <c r="AC139" i="117"/>
  <c r="P139" i="117"/>
  <c r="AD138" i="117"/>
  <c r="AC138" i="117"/>
  <c r="P138" i="117"/>
  <c r="AD137" i="117"/>
  <c r="AC137" i="117"/>
  <c r="P137" i="117"/>
  <c r="AD136" i="117"/>
  <c r="AC136" i="117"/>
  <c r="P136" i="117"/>
  <c r="AD135" i="117"/>
  <c r="AC135" i="117"/>
  <c r="P135" i="117"/>
  <c r="AD134" i="117"/>
  <c r="AC134" i="117"/>
  <c r="P134" i="117"/>
  <c r="AD133" i="117"/>
  <c r="AC133" i="117"/>
  <c r="P133" i="117"/>
  <c r="AD132" i="117"/>
  <c r="AC132" i="117"/>
  <c r="P132" i="117"/>
  <c r="AD131" i="117"/>
  <c r="AC131" i="117"/>
  <c r="P131" i="117"/>
  <c r="AD130" i="117"/>
  <c r="AC130" i="117"/>
  <c r="P130" i="117"/>
  <c r="AD129" i="117"/>
  <c r="AC129" i="117"/>
  <c r="P129" i="117"/>
  <c r="AD128" i="117"/>
  <c r="AC128" i="117"/>
  <c r="P128" i="117"/>
  <c r="AD127" i="117"/>
  <c r="AC127" i="117"/>
  <c r="P127" i="117"/>
  <c r="AD126" i="117"/>
  <c r="AC126" i="117"/>
  <c r="P126" i="117"/>
  <c r="AD125" i="117"/>
  <c r="AC125" i="117"/>
  <c r="P125" i="117"/>
  <c r="AD124" i="117"/>
  <c r="AC124" i="117"/>
  <c r="P124" i="117"/>
  <c r="AD123" i="117"/>
  <c r="AC123" i="117"/>
  <c r="P123" i="117"/>
  <c r="AD122" i="117"/>
  <c r="AC122" i="117"/>
  <c r="P122" i="117"/>
  <c r="AD121" i="117"/>
  <c r="AC121" i="117"/>
  <c r="P121" i="117"/>
  <c r="AD120" i="117"/>
  <c r="AC120" i="117"/>
  <c r="P120" i="117"/>
  <c r="AD119" i="117"/>
  <c r="AC119" i="117"/>
  <c r="P119" i="117"/>
  <c r="AD118" i="117"/>
  <c r="AC118" i="117"/>
  <c r="P118" i="117"/>
  <c r="AD117" i="117"/>
  <c r="AC117" i="117"/>
  <c r="P117" i="117"/>
  <c r="AD116" i="117"/>
  <c r="AC116" i="117"/>
  <c r="P116" i="117"/>
  <c r="AD115" i="117"/>
  <c r="AC115" i="117"/>
  <c r="P115" i="117"/>
  <c r="L114" i="117"/>
  <c r="AB4" i="117"/>
  <c r="F4" i="117"/>
  <c r="D4" i="117"/>
  <c r="AB3" i="117"/>
  <c r="Y1" i="117" a="1"/>
  <c r="Y1" i="117" s="1"/>
  <c r="L215" i="116"/>
  <c r="K215" i="116"/>
  <c r="AD214" i="116"/>
  <c r="AC214" i="116"/>
  <c r="P214" i="116"/>
  <c r="AD213" i="116"/>
  <c r="AC213" i="116"/>
  <c r="P213" i="116"/>
  <c r="AD212" i="116"/>
  <c r="AC212" i="116"/>
  <c r="P212" i="116"/>
  <c r="AD211" i="116"/>
  <c r="AC211" i="116"/>
  <c r="P211" i="116"/>
  <c r="AD210" i="116"/>
  <c r="AC210" i="116"/>
  <c r="P210" i="116"/>
  <c r="AD209" i="116"/>
  <c r="AC209" i="116"/>
  <c r="P209" i="116"/>
  <c r="AD208" i="116"/>
  <c r="AC208" i="116"/>
  <c r="P208" i="116"/>
  <c r="AD207" i="116"/>
  <c r="AC207" i="116"/>
  <c r="P207" i="116"/>
  <c r="AD206" i="116"/>
  <c r="AC206" i="116"/>
  <c r="P206" i="116"/>
  <c r="AD205" i="116"/>
  <c r="AC205" i="116"/>
  <c r="P205" i="116"/>
  <c r="AD204" i="116"/>
  <c r="AC204" i="116"/>
  <c r="P204" i="116"/>
  <c r="AD203" i="116"/>
  <c r="AC203" i="116"/>
  <c r="P203" i="116"/>
  <c r="AD202" i="116"/>
  <c r="AC202" i="116"/>
  <c r="P202" i="116"/>
  <c r="AD201" i="116"/>
  <c r="AC201" i="116"/>
  <c r="P201" i="116"/>
  <c r="AD200" i="116"/>
  <c r="AC200" i="116"/>
  <c r="P200" i="116"/>
  <c r="AD199" i="116"/>
  <c r="AC199" i="116"/>
  <c r="P199" i="116"/>
  <c r="AD198" i="116"/>
  <c r="AC198" i="116"/>
  <c r="P198" i="116"/>
  <c r="AD197" i="116"/>
  <c r="AC197" i="116"/>
  <c r="P197" i="116"/>
  <c r="AD196" i="116"/>
  <c r="AC196" i="116"/>
  <c r="P196" i="116"/>
  <c r="AD195" i="116"/>
  <c r="AC195" i="116"/>
  <c r="P195" i="116"/>
  <c r="AD194" i="116"/>
  <c r="AC194" i="116"/>
  <c r="P194" i="116"/>
  <c r="AD193" i="116"/>
  <c r="AC193" i="116"/>
  <c r="P193" i="116"/>
  <c r="AD192" i="116"/>
  <c r="AC192" i="116"/>
  <c r="P192" i="116"/>
  <c r="AD191" i="116"/>
  <c r="AC191" i="116"/>
  <c r="P191" i="116"/>
  <c r="AD190" i="116"/>
  <c r="AC190" i="116"/>
  <c r="P190" i="116"/>
  <c r="AD189" i="116"/>
  <c r="AC189" i="116"/>
  <c r="P189" i="116"/>
  <c r="AD188" i="116"/>
  <c r="AC188" i="116"/>
  <c r="P188" i="116"/>
  <c r="AD187" i="116"/>
  <c r="AC187" i="116"/>
  <c r="P187" i="116"/>
  <c r="AD186" i="116"/>
  <c r="AC186" i="116"/>
  <c r="P186" i="116"/>
  <c r="AD185" i="116"/>
  <c r="AC185" i="116"/>
  <c r="P185" i="116"/>
  <c r="AD184" i="116"/>
  <c r="AC184" i="116"/>
  <c r="P184" i="116"/>
  <c r="AD183" i="116"/>
  <c r="AC183" i="116"/>
  <c r="P183" i="116"/>
  <c r="AD182" i="116"/>
  <c r="AC182" i="116"/>
  <c r="P182" i="116"/>
  <c r="AD181" i="116"/>
  <c r="AC181" i="116"/>
  <c r="P181" i="116"/>
  <c r="AD180" i="116"/>
  <c r="AC180" i="116"/>
  <c r="P180" i="116"/>
  <c r="AD179" i="116"/>
  <c r="AC179" i="116"/>
  <c r="P179" i="116"/>
  <c r="AD178" i="116"/>
  <c r="AC178" i="116"/>
  <c r="P178" i="116"/>
  <c r="AD177" i="116"/>
  <c r="AC177" i="116"/>
  <c r="P177" i="116"/>
  <c r="AD176" i="116"/>
  <c r="AC176" i="116"/>
  <c r="P176" i="116"/>
  <c r="AD175" i="116"/>
  <c r="AC175" i="116"/>
  <c r="P175" i="116"/>
  <c r="AD174" i="116"/>
  <c r="AC174" i="116"/>
  <c r="P174" i="116"/>
  <c r="AD173" i="116"/>
  <c r="AC173" i="116"/>
  <c r="P173" i="116"/>
  <c r="AD172" i="116"/>
  <c r="AC172" i="116"/>
  <c r="P172" i="116"/>
  <c r="AD171" i="116"/>
  <c r="AC171" i="116"/>
  <c r="P171" i="116"/>
  <c r="AD170" i="116"/>
  <c r="AC170" i="116"/>
  <c r="P170" i="116"/>
  <c r="AD169" i="116"/>
  <c r="AC169" i="116"/>
  <c r="P169" i="116"/>
  <c r="AD168" i="116"/>
  <c r="AC168" i="116"/>
  <c r="P168" i="116"/>
  <c r="AD167" i="116"/>
  <c r="AC167" i="116"/>
  <c r="P167" i="116"/>
  <c r="AD166" i="116"/>
  <c r="AC166" i="116"/>
  <c r="P166" i="116"/>
  <c r="AD165" i="116"/>
  <c r="AC165" i="116"/>
  <c r="P165" i="116"/>
  <c r="AD164" i="116"/>
  <c r="AC164" i="116"/>
  <c r="P164" i="116"/>
  <c r="AD163" i="116"/>
  <c r="AC163" i="116"/>
  <c r="P163" i="116"/>
  <c r="AD162" i="116"/>
  <c r="AC162" i="116"/>
  <c r="P162" i="116"/>
  <c r="AD161" i="116"/>
  <c r="AC161" i="116"/>
  <c r="P161" i="116"/>
  <c r="AD160" i="116"/>
  <c r="AC160" i="116"/>
  <c r="P160" i="116"/>
  <c r="AD159" i="116"/>
  <c r="AC159" i="116"/>
  <c r="P159" i="116"/>
  <c r="AD158" i="116"/>
  <c r="AC158" i="116"/>
  <c r="P158" i="116"/>
  <c r="AD157" i="116"/>
  <c r="AC157" i="116"/>
  <c r="P157" i="116"/>
  <c r="AD156" i="116"/>
  <c r="AC156" i="116"/>
  <c r="P156" i="116"/>
  <c r="AD155" i="116"/>
  <c r="AC155" i="116"/>
  <c r="P155" i="116"/>
  <c r="AD154" i="116"/>
  <c r="AC154" i="116"/>
  <c r="P154" i="116"/>
  <c r="AD153" i="116"/>
  <c r="AC153" i="116"/>
  <c r="P153" i="116"/>
  <c r="AD152" i="116"/>
  <c r="AC152" i="116"/>
  <c r="P152" i="116"/>
  <c r="AD151" i="116"/>
  <c r="AC151" i="116"/>
  <c r="P151" i="116"/>
  <c r="AD150" i="116"/>
  <c r="AC150" i="116"/>
  <c r="P150" i="116"/>
  <c r="AD149" i="116"/>
  <c r="AC149" i="116"/>
  <c r="P149" i="116"/>
  <c r="AD148" i="116"/>
  <c r="AC148" i="116"/>
  <c r="P148" i="116"/>
  <c r="AD147" i="116"/>
  <c r="AC147" i="116"/>
  <c r="P147" i="116"/>
  <c r="AD146" i="116"/>
  <c r="AC146" i="116"/>
  <c r="P146" i="116"/>
  <c r="AD145" i="116"/>
  <c r="AC145" i="116"/>
  <c r="P145" i="116"/>
  <c r="AD144" i="116"/>
  <c r="AC144" i="116"/>
  <c r="P144" i="116"/>
  <c r="AD143" i="116"/>
  <c r="AC143" i="116"/>
  <c r="P143" i="116"/>
  <c r="AD142" i="116"/>
  <c r="AC142" i="116"/>
  <c r="P142" i="116"/>
  <c r="AD141" i="116"/>
  <c r="AC141" i="116"/>
  <c r="P141" i="116"/>
  <c r="AD140" i="116"/>
  <c r="AC140" i="116"/>
  <c r="P140" i="116"/>
  <c r="AD139" i="116"/>
  <c r="AC139" i="116"/>
  <c r="P139" i="116"/>
  <c r="AD138" i="116"/>
  <c r="AC138" i="116"/>
  <c r="P138" i="116"/>
  <c r="AD137" i="116"/>
  <c r="AC137" i="116"/>
  <c r="P137" i="116"/>
  <c r="AD136" i="116"/>
  <c r="AC136" i="116"/>
  <c r="P136" i="116"/>
  <c r="AD135" i="116"/>
  <c r="AC135" i="116"/>
  <c r="P135" i="116"/>
  <c r="AD134" i="116"/>
  <c r="AC134" i="116"/>
  <c r="P134" i="116"/>
  <c r="AD133" i="116"/>
  <c r="AC133" i="116"/>
  <c r="P133" i="116"/>
  <c r="AD132" i="116"/>
  <c r="AC132" i="116"/>
  <c r="P132" i="116"/>
  <c r="AD131" i="116"/>
  <c r="AC131" i="116"/>
  <c r="P131" i="116"/>
  <c r="AD130" i="116"/>
  <c r="AC130" i="116"/>
  <c r="P130" i="116"/>
  <c r="AD129" i="116"/>
  <c r="AC129" i="116"/>
  <c r="P129" i="116"/>
  <c r="AD128" i="116"/>
  <c r="AC128" i="116"/>
  <c r="P128" i="116"/>
  <c r="AD127" i="116"/>
  <c r="AC127" i="116"/>
  <c r="P127" i="116"/>
  <c r="AD126" i="116"/>
  <c r="AC126" i="116"/>
  <c r="P126" i="116"/>
  <c r="AD125" i="116"/>
  <c r="AC125" i="116"/>
  <c r="P125" i="116"/>
  <c r="AD124" i="116"/>
  <c r="AC124" i="116"/>
  <c r="P124" i="116"/>
  <c r="AD123" i="116"/>
  <c r="AC123" i="116"/>
  <c r="P123" i="116"/>
  <c r="AD122" i="116"/>
  <c r="AC122" i="116"/>
  <c r="P122" i="116"/>
  <c r="AD121" i="116"/>
  <c r="AC121" i="116"/>
  <c r="P121" i="116"/>
  <c r="AD120" i="116"/>
  <c r="AC120" i="116"/>
  <c r="P120" i="116"/>
  <c r="AD119" i="116"/>
  <c r="AC119" i="116"/>
  <c r="P119" i="116"/>
  <c r="AD118" i="116"/>
  <c r="AC118" i="116"/>
  <c r="P118" i="116"/>
  <c r="AD117" i="116"/>
  <c r="AC117" i="116"/>
  <c r="P117" i="116"/>
  <c r="AD116" i="116"/>
  <c r="AC116" i="116"/>
  <c r="P116" i="116"/>
  <c r="AD115" i="116"/>
  <c r="AC115" i="116"/>
  <c r="P115" i="116"/>
  <c r="L114" i="116"/>
  <c r="AB4" i="116"/>
  <c r="F4" i="116"/>
  <c r="D4" i="116"/>
  <c r="AB3" i="116"/>
  <c r="Y1" i="116" a="1"/>
  <c r="Y1" i="116" s="1"/>
  <c r="L215" i="115"/>
  <c r="K215" i="115"/>
  <c r="AD214" i="115"/>
  <c r="AC214" i="115"/>
  <c r="P214" i="115"/>
  <c r="AD213" i="115"/>
  <c r="AC213" i="115"/>
  <c r="P213" i="115"/>
  <c r="AD212" i="115"/>
  <c r="AC212" i="115"/>
  <c r="P212" i="115"/>
  <c r="AD211" i="115"/>
  <c r="AC211" i="115"/>
  <c r="P211" i="115"/>
  <c r="AD210" i="115"/>
  <c r="AC210" i="115"/>
  <c r="P210" i="115"/>
  <c r="AD209" i="115"/>
  <c r="AC209" i="115"/>
  <c r="P209" i="115"/>
  <c r="AD208" i="115"/>
  <c r="AC208" i="115"/>
  <c r="P208" i="115"/>
  <c r="AD207" i="115"/>
  <c r="AC207" i="115"/>
  <c r="P207" i="115"/>
  <c r="AD206" i="115"/>
  <c r="AC206" i="115"/>
  <c r="P206" i="115"/>
  <c r="AD205" i="115"/>
  <c r="AC205" i="115"/>
  <c r="P205" i="115"/>
  <c r="AD204" i="115"/>
  <c r="AC204" i="115"/>
  <c r="P204" i="115"/>
  <c r="AD203" i="115"/>
  <c r="AC203" i="115"/>
  <c r="P203" i="115"/>
  <c r="AD202" i="115"/>
  <c r="AC202" i="115"/>
  <c r="P202" i="115"/>
  <c r="AD201" i="115"/>
  <c r="AC201" i="115"/>
  <c r="P201" i="115"/>
  <c r="AD200" i="115"/>
  <c r="AC200" i="115"/>
  <c r="P200" i="115"/>
  <c r="AD199" i="115"/>
  <c r="AC199" i="115"/>
  <c r="P199" i="115"/>
  <c r="AD198" i="115"/>
  <c r="AC198" i="115"/>
  <c r="P198" i="115"/>
  <c r="AD197" i="115"/>
  <c r="AC197" i="115"/>
  <c r="P197" i="115"/>
  <c r="AD196" i="115"/>
  <c r="AC196" i="115"/>
  <c r="P196" i="115"/>
  <c r="AD195" i="115"/>
  <c r="AC195" i="115"/>
  <c r="P195" i="115"/>
  <c r="AD194" i="115"/>
  <c r="AC194" i="115"/>
  <c r="P194" i="115"/>
  <c r="AD193" i="115"/>
  <c r="AC193" i="115"/>
  <c r="P193" i="115"/>
  <c r="AD192" i="115"/>
  <c r="AC192" i="115"/>
  <c r="P192" i="115"/>
  <c r="AD191" i="115"/>
  <c r="AC191" i="115"/>
  <c r="P191" i="115"/>
  <c r="AD190" i="115"/>
  <c r="AC190" i="115"/>
  <c r="P190" i="115"/>
  <c r="AD189" i="115"/>
  <c r="AC189" i="115"/>
  <c r="P189" i="115"/>
  <c r="AD188" i="115"/>
  <c r="AC188" i="115"/>
  <c r="P188" i="115"/>
  <c r="AD187" i="115"/>
  <c r="AC187" i="115"/>
  <c r="P187" i="115"/>
  <c r="AD186" i="115"/>
  <c r="AC186" i="115"/>
  <c r="P186" i="115"/>
  <c r="AD185" i="115"/>
  <c r="AC185" i="115"/>
  <c r="P185" i="115"/>
  <c r="AD184" i="115"/>
  <c r="AC184" i="115"/>
  <c r="P184" i="115"/>
  <c r="AD183" i="115"/>
  <c r="AC183" i="115"/>
  <c r="P183" i="115"/>
  <c r="AD182" i="115"/>
  <c r="AC182" i="115"/>
  <c r="P182" i="115"/>
  <c r="AD181" i="115"/>
  <c r="AC181" i="115"/>
  <c r="P181" i="115"/>
  <c r="AD180" i="115"/>
  <c r="AC180" i="115"/>
  <c r="P180" i="115"/>
  <c r="AD179" i="115"/>
  <c r="AC179" i="115"/>
  <c r="P179" i="115"/>
  <c r="AD178" i="115"/>
  <c r="AC178" i="115"/>
  <c r="P178" i="115"/>
  <c r="AD177" i="115"/>
  <c r="AC177" i="115"/>
  <c r="P177" i="115"/>
  <c r="AD176" i="115"/>
  <c r="AC176" i="115"/>
  <c r="P176" i="115"/>
  <c r="AD175" i="115"/>
  <c r="AC175" i="115"/>
  <c r="P175" i="115"/>
  <c r="AD174" i="115"/>
  <c r="AC174" i="115"/>
  <c r="P174" i="115"/>
  <c r="AD173" i="115"/>
  <c r="AC173" i="115"/>
  <c r="P173" i="115"/>
  <c r="AD172" i="115"/>
  <c r="AC172" i="115"/>
  <c r="P172" i="115"/>
  <c r="AD171" i="115"/>
  <c r="AC171" i="115"/>
  <c r="P171" i="115"/>
  <c r="AD170" i="115"/>
  <c r="AC170" i="115"/>
  <c r="P170" i="115"/>
  <c r="AD169" i="115"/>
  <c r="AC169" i="115"/>
  <c r="P169" i="115"/>
  <c r="AD168" i="115"/>
  <c r="AC168" i="115"/>
  <c r="P168" i="115"/>
  <c r="AD167" i="115"/>
  <c r="AC167" i="115"/>
  <c r="P167" i="115"/>
  <c r="AD166" i="115"/>
  <c r="AC166" i="115"/>
  <c r="P166" i="115"/>
  <c r="AD165" i="115"/>
  <c r="AC165" i="115"/>
  <c r="P165" i="115"/>
  <c r="AD164" i="115"/>
  <c r="AC164" i="115"/>
  <c r="P164" i="115"/>
  <c r="AD163" i="115"/>
  <c r="AC163" i="115"/>
  <c r="P163" i="115"/>
  <c r="AD162" i="115"/>
  <c r="AC162" i="115"/>
  <c r="P162" i="115"/>
  <c r="AD161" i="115"/>
  <c r="AC161" i="115"/>
  <c r="P161" i="115"/>
  <c r="AD160" i="115"/>
  <c r="AC160" i="115"/>
  <c r="P160" i="115"/>
  <c r="AD159" i="115"/>
  <c r="AC159" i="115"/>
  <c r="P159" i="115"/>
  <c r="AD158" i="115"/>
  <c r="AC158" i="115"/>
  <c r="P158" i="115"/>
  <c r="AD157" i="115"/>
  <c r="AC157" i="115"/>
  <c r="P157" i="115"/>
  <c r="AD156" i="115"/>
  <c r="AC156" i="115"/>
  <c r="P156" i="115"/>
  <c r="AD155" i="115"/>
  <c r="AC155" i="115"/>
  <c r="P155" i="115"/>
  <c r="AD154" i="115"/>
  <c r="AC154" i="115"/>
  <c r="P154" i="115"/>
  <c r="AD153" i="115"/>
  <c r="AC153" i="115"/>
  <c r="P153" i="115"/>
  <c r="AD152" i="115"/>
  <c r="AC152" i="115"/>
  <c r="P152" i="115"/>
  <c r="AD151" i="115"/>
  <c r="AC151" i="115"/>
  <c r="P151" i="115"/>
  <c r="AD150" i="115"/>
  <c r="AC150" i="115"/>
  <c r="P150" i="115"/>
  <c r="AD149" i="115"/>
  <c r="AC149" i="115"/>
  <c r="P149" i="115"/>
  <c r="AD148" i="115"/>
  <c r="AC148" i="115"/>
  <c r="P148" i="115"/>
  <c r="AD147" i="115"/>
  <c r="AC147" i="115"/>
  <c r="P147" i="115"/>
  <c r="AD146" i="115"/>
  <c r="AC146" i="115"/>
  <c r="P146" i="115"/>
  <c r="AD145" i="115"/>
  <c r="AC145" i="115"/>
  <c r="P145" i="115"/>
  <c r="AD144" i="115"/>
  <c r="AC144" i="115"/>
  <c r="P144" i="115"/>
  <c r="AD143" i="115"/>
  <c r="AC143" i="115"/>
  <c r="P143" i="115"/>
  <c r="AD142" i="115"/>
  <c r="AC142" i="115"/>
  <c r="P142" i="115"/>
  <c r="AD141" i="115"/>
  <c r="AC141" i="115"/>
  <c r="P141" i="115"/>
  <c r="AD140" i="115"/>
  <c r="AC140" i="115"/>
  <c r="P140" i="115"/>
  <c r="AD139" i="115"/>
  <c r="AC139" i="115"/>
  <c r="P139" i="115"/>
  <c r="AD138" i="115"/>
  <c r="AC138" i="115"/>
  <c r="P138" i="115"/>
  <c r="AD137" i="115"/>
  <c r="AC137" i="115"/>
  <c r="P137" i="115"/>
  <c r="AD136" i="115"/>
  <c r="AC136" i="115"/>
  <c r="P136" i="115"/>
  <c r="AD135" i="115"/>
  <c r="AC135" i="115"/>
  <c r="P135" i="115"/>
  <c r="AD134" i="115"/>
  <c r="AC134" i="115"/>
  <c r="P134" i="115"/>
  <c r="AD133" i="115"/>
  <c r="AC133" i="115"/>
  <c r="P133" i="115"/>
  <c r="AD132" i="115"/>
  <c r="AC132" i="115"/>
  <c r="P132" i="115"/>
  <c r="AD131" i="115"/>
  <c r="AC131" i="115"/>
  <c r="P131" i="115"/>
  <c r="AD130" i="115"/>
  <c r="AC130" i="115"/>
  <c r="P130" i="115"/>
  <c r="AD129" i="115"/>
  <c r="AC129" i="115"/>
  <c r="P129" i="115"/>
  <c r="AD128" i="115"/>
  <c r="AC128" i="115"/>
  <c r="P128" i="115"/>
  <c r="AD127" i="115"/>
  <c r="AC127" i="115"/>
  <c r="P127" i="115"/>
  <c r="AD126" i="115"/>
  <c r="AC126" i="115"/>
  <c r="P126" i="115"/>
  <c r="AD125" i="115"/>
  <c r="AC125" i="115"/>
  <c r="P125" i="115"/>
  <c r="AD124" i="115"/>
  <c r="AC124" i="115"/>
  <c r="P124" i="115"/>
  <c r="AD123" i="115"/>
  <c r="AC123" i="115"/>
  <c r="P123" i="115"/>
  <c r="AD122" i="115"/>
  <c r="AC122" i="115"/>
  <c r="P122" i="115"/>
  <c r="AD121" i="115"/>
  <c r="AC121" i="115"/>
  <c r="P121" i="115"/>
  <c r="AD120" i="115"/>
  <c r="AC120" i="115"/>
  <c r="P120" i="115"/>
  <c r="AD119" i="115"/>
  <c r="AC119" i="115"/>
  <c r="P119" i="115"/>
  <c r="AD118" i="115"/>
  <c r="AC118" i="115"/>
  <c r="P118" i="115"/>
  <c r="AD117" i="115"/>
  <c r="AC117" i="115"/>
  <c r="P117" i="115"/>
  <c r="AD116" i="115"/>
  <c r="AC116" i="115"/>
  <c r="P116" i="115"/>
  <c r="AD115" i="115"/>
  <c r="AC115" i="115"/>
  <c r="P115" i="115"/>
  <c r="L114" i="115"/>
  <c r="AB4" i="115"/>
  <c r="F4" i="115"/>
  <c r="D4" i="115"/>
  <c r="AB3" i="115"/>
  <c r="Y1" i="115" a="1"/>
  <c r="Y1" i="115" s="1"/>
  <c r="L215" i="114"/>
  <c r="K215" i="114"/>
  <c r="AD214" i="114"/>
  <c r="AC214" i="114"/>
  <c r="P214" i="114"/>
  <c r="AD213" i="114"/>
  <c r="AC213" i="114"/>
  <c r="P213" i="114"/>
  <c r="AD212" i="114"/>
  <c r="AC212" i="114"/>
  <c r="P212" i="114"/>
  <c r="AD211" i="114"/>
  <c r="AC211" i="114"/>
  <c r="P211" i="114"/>
  <c r="AD210" i="114"/>
  <c r="AC210" i="114"/>
  <c r="P210" i="114"/>
  <c r="AD209" i="114"/>
  <c r="AC209" i="114"/>
  <c r="P209" i="114"/>
  <c r="AD208" i="114"/>
  <c r="AC208" i="114"/>
  <c r="P208" i="114"/>
  <c r="AD207" i="114"/>
  <c r="AC207" i="114"/>
  <c r="P207" i="114"/>
  <c r="AD206" i="114"/>
  <c r="AC206" i="114"/>
  <c r="P206" i="114"/>
  <c r="AD205" i="114"/>
  <c r="AC205" i="114"/>
  <c r="P205" i="114"/>
  <c r="AD204" i="114"/>
  <c r="AC204" i="114"/>
  <c r="P204" i="114"/>
  <c r="AD203" i="114"/>
  <c r="AC203" i="114"/>
  <c r="P203" i="114"/>
  <c r="AD202" i="114"/>
  <c r="AC202" i="114"/>
  <c r="P202" i="114"/>
  <c r="AD201" i="114"/>
  <c r="AC201" i="114"/>
  <c r="P201" i="114"/>
  <c r="AD200" i="114"/>
  <c r="AC200" i="114"/>
  <c r="P200" i="114"/>
  <c r="AD199" i="114"/>
  <c r="AC199" i="114"/>
  <c r="P199" i="114"/>
  <c r="AD198" i="114"/>
  <c r="AC198" i="114"/>
  <c r="P198" i="114"/>
  <c r="AD197" i="114"/>
  <c r="AC197" i="114"/>
  <c r="P197" i="114"/>
  <c r="AD196" i="114"/>
  <c r="AC196" i="114"/>
  <c r="P196" i="114"/>
  <c r="AD195" i="114"/>
  <c r="AC195" i="114"/>
  <c r="P195" i="114"/>
  <c r="AD194" i="114"/>
  <c r="AC194" i="114"/>
  <c r="P194" i="114"/>
  <c r="AD193" i="114"/>
  <c r="AC193" i="114"/>
  <c r="P193" i="114"/>
  <c r="AD192" i="114"/>
  <c r="AC192" i="114"/>
  <c r="P192" i="114"/>
  <c r="AD191" i="114"/>
  <c r="AC191" i="114"/>
  <c r="P191" i="114"/>
  <c r="AD190" i="114"/>
  <c r="AC190" i="114"/>
  <c r="P190" i="114"/>
  <c r="AD189" i="114"/>
  <c r="AC189" i="114"/>
  <c r="P189" i="114"/>
  <c r="AD188" i="114"/>
  <c r="AC188" i="114"/>
  <c r="P188" i="114"/>
  <c r="AD187" i="114"/>
  <c r="AC187" i="114"/>
  <c r="P187" i="114"/>
  <c r="AD186" i="114"/>
  <c r="AC186" i="114"/>
  <c r="P186" i="114"/>
  <c r="AD185" i="114"/>
  <c r="AC185" i="114"/>
  <c r="P185" i="114"/>
  <c r="AD184" i="114"/>
  <c r="AC184" i="114"/>
  <c r="P184" i="114"/>
  <c r="AD183" i="114"/>
  <c r="AC183" i="114"/>
  <c r="P183" i="114"/>
  <c r="AD182" i="114"/>
  <c r="AC182" i="114"/>
  <c r="P182" i="114"/>
  <c r="AD181" i="114"/>
  <c r="AC181" i="114"/>
  <c r="P181" i="114"/>
  <c r="AD180" i="114"/>
  <c r="AC180" i="114"/>
  <c r="P180" i="114"/>
  <c r="AD179" i="114"/>
  <c r="AC179" i="114"/>
  <c r="P179" i="114"/>
  <c r="AD178" i="114"/>
  <c r="AC178" i="114"/>
  <c r="P178" i="114"/>
  <c r="AD177" i="114"/>
  <c r="AC177" i="114"/>
  <c r="P177" i="114"/>
  <c r="AD176" i="114"/>
  <c r="AC176" i="114"/>
  <c r="P176" i="114"/>
  <c r="AD175" i="114"/>
  <c r="AC175" i="114"/>
  <c r="P175" i="114"/>
  <c r="AD174" i="114"/>
  <c r="AC174" i="114"/>
  <c r="P174" i="114"/>
  <c r="AD173" i="114"/>
  <c r="AC173" i="114"/>
  <c r="P173" i="114"/>
  <c r="AD172" i="114"/>
  <c r="AC172" i="114"/>
  <c r="P172" i="114"/>
  <c r="AD171" i="114"/>
  <c r="AC171" i="114"/>
  <c r="P171" i="114"/>
  <c r="AD170" i="114"/>
  <c r="AC170" i="114"/>
  <c r="P170" i="114"/>
  <c r="AD169" i="114"/>
  <c r="AC169" i="114"/>
  <c r="P169" i="114"/>
  <c r="AD168" i="114"/>
  <c r="AC168" i="114"/>
  <c r="P168" i="114"/>
  <c r="AD167" i="114"/>
  <c r="AC167" i="114"/>
  <c r="P167" i="114"/>
  <c r="AD166" i="114"/>
  <c r="AC166" i="114"/>
  <c r="P166" i="114"/>
  <c r="AD165" i="114"/>
  <c r="AC165" i="114"/>
  <c r="P165" i="114"/>
  <c r="AD164" i="114"/>
  <c r="AC164" i="114"/>
  <c r="P164" i="114"/>
  <c r="AD163" i="114"/>
  <c r="AC163" i="114"/>
  <c r="P163" i="114"/>
  <c r="AD162" i="114"/>
  <c r="AC162" i="114"/>
  <c r="P162" i="114"/>
  <c r="AD161" i="114"/>
  <c r="AC161" i="114"/>
  <c r="P161" i="114"/>
  <c r="AD160" i="114"/>
  <c r="AC160" i="114"/>
  <c r="P160" i="114"/>
  <c r="AD159" i="114"/>
  <c r="AC159" i="114"/>
  <c r="P159" i="114"/>
  <c r="AD158" i="114"/>
  <c r="AC158" i="114"/>
  <c r="P158" i="114"/>
  <c r="AD157" i="114"/>
  <c r="AC157" i="114"/>
  <c r="P157" i="114"/>
  <c r="AD156" i="114"/>
  <c r="AC156" i="114"/>
  <c r="P156" i="114"/>
  <c r="AD155" i="114"/>
  <c r="AC155" i="114"/>
  <c r="P155" i="114"/>
  <c r="AD154" i="114"/>
  <c r="AC154" i="114"/>
  <c r="P154" i="114"/>
  <c r="AD153" i="114"/>
  <c r="AC153" i="114"/>
  <c r="P153" i="114"/>
  <c r="AD152" i="114"/>
  <c r="AC152" i="114"/>
  <c r="P152" i="114"/>
  <c r="AD151" i="114"/>
  <c r="AC151" i="114"/>
  <c r="P151" i="114"/>
  <c r="AD150" i="114"/>
  <c r="AC150" i="114"/>
  <c r="P150" i="114"/>
  <c r="AD149" i="114"/>
  <c r="AC149" i="114"/>
  <c r="P149" i="114"/>
  <c r="AD148" i="114"/>
  <c r="AC148" i="114"/>
  <c r="P148" i="114"/>
  <c r="AD147" i="114"/>
  <c r="AC147" i="114"/>
  <c r="P147" i="114"/>
  <c r="AD146" i="114"/>
  <c r="AC146" i="114"/>
  <c r="P146" i="114"/>
  <c r="AD145" i="114"/>
  <c r="AC145" i="114"/>
  <c r="P145" i="114"/>
  <c r="AD144" i="114"/>
  <c r="AC144" i="114"/>
  <c r="P144" i="114"/>
  <c r="AD143" i="114"/>
  <c r="AC143" i="114"/>
  <c r="P143" i="114"/>
  <c r="AD142" i="114"/>
  <c r="AC142" i="114"/>
  <c r="P142" i="114"/>
  <c r="AD141" i="114"/>
  <c r="AC141" i="114"/>
  <c r="P141" i="114"/>
  <c r="AD140" i="114"/>
  <c r="AC140" i="114"/>
  <c r="P140" i="114"/>
  <c r="AD139" i="114"/>
  <c r="AC139" i="114"/>
  <c r="P139" i="114"/>
  <c r="AD138" i="114"/>
  <c r="AC138" i="114"/>
  <c r="P138" i="114"/>
  <c r="AD137" i="114"/>
  <c r="AC137" i="114"/>
  <c r="P137" i="114"/>
  <c r="AD136" i="114"/>
  <c r="AC136" i="114"/>
  <c r="P136" i="114"/>
  <c r="AD135" i="114"/>
  <c r="AC135" i="114"/>
  <c r="P135" i="114"/>
  <c r="AD134" i="114"/>
  <c r="AC134" i="114"/>
  <c r="P134" i="114"/>
  <c r="AD133" i="114"/>
  <c r="AC133" i="114"/>
  <c r="P133" i="114"/>
  <c r="AD132" i="114"/>
  <c r="AC132" i="114"/>
  <c r="P132" i="114"/>
  <c r="AD131" i="114"/>
  <c r="AC131" i="114"/>
  <c r="P131" i="114"/>
  <c r="AD130" i="114"/>
  <c r="AC130" i="114"/>
  <c r="P130" i="114"/>
  <c r="AD129" i="114"/>
  <c r="AC129" i="114"/>
  <c r="P129" i="114"/>
  <c r="AD128" i="114"/>
  <c r="AC128" i="114"/>
  <c r="P128" i="114"/>
  <c r="AD127" i="114"/>
  <c r="AC127" i="114"/>
  <c r="P127" i="114"/>
  <c r="AD126" i="114"/>
  <c r="AC126" i="114"/>
  <c r="P126" i="114"/>
  <c r="AD125" i="114"/>
  <c r="AC125" i="114"/>
  <c r="P125" i="114"/>
  <c r="AD124" i="114"/>
  <c r="AC124" i="114"/>
  <c r="P124" i="114"/>
  <c r="AD123" i="114"/>
  <c r="AC123" i="114"/>
  <c r="P123" i="114"/>
  <c r="AD122" i="114"/>
  <c r="AC122" i="114"/>
  <c r="P122" i="114"/>
  <c r="AD121" i="114"/>
  <c r="AC121" i="114"/>
  <c r="P121" i="114"/>
  <c r="AD120" i="114"/>
  <c r="AC120" i="114"/>
  <c r="P120" i="114"/>
  <c r="AD119" i="114"/>
  <c r="AC119" i="114"/>
  <c r="P119" i="114"/>
  <c r="AD118" i="114"/>
  <c r="AC118" i="114"/>
  <c r="P118" i="114"/>
  <c r="AD117" i="114"/>
  <c r="AC117" i="114"/>
  <c r="P117" i="114"/>
  <c r="AD116" i="114"/>
  <c r="AC116" i="114"/>
  <c r="P116" i="114"/>
  <c r="AD115" i="114"/>
  <c r="AC115" i="114"/>
  <c r="P115" i="114"/>
  <c r="L114" i="114"/>
  <c r="AB4" i="114"/>
  <c r="F4" i="114"/>
  <c r="D4" i="114"/>
  <c r="AB3" i="114"/>
  <c r="Y1" i="114" a="1"/>
  <c r="Y1" i="114" s="1"/>
  <c r="L215" i="113"/>
  <c r="K215" i="113"/>
  <c r="AD214" i="113"/>
  <c r="AC214" i="113"/>
  <c r="P214" i="113"/>
  <c r="AD213" i="113"/>
  <c r="AC213" i="113"/>
  <c r="P213" i="113"/>
  <c r="AD212" i="113"/>
  <c r="AC212" i="113"/>
  <c r="P212" i="113"/>
  <c r="AD211" i="113"/>
  <c r="AC211" i="113"/>
  <c r="P211" i="113"/>
  <c r="AD210" i="113"/>
  <c r="AC210" i="113"/>
  <c r="P210" i="113"/>
  <c r="AD209" i="113"/>
  <c r="AC209" i="113"/>
  <c r="P209" i="113"/>
  <c r="AD208" i="113"/>
  <c r="AC208" i="113"/>
  <c r="P208" i="113"/>
  <c r="AD207" i="113"/>
  <c r="AC207" i="113"/>
  <c r="P207" i="113"/>
  <c r="AD206" i="113"/>
  <c r="AC206" i="113"/>
  <c r="P206" i="113"/>
  <c r="AD205" i="113"/>
  <c r="AC205" i="113"/>
  <c r="P205" i="113"/>
  <c r="AD204" i="113"/>
  <c r="AC204" i="113"/>
  <c r="P204" i="113"/>
  <c r="AD203" i="113"/>
  <c r="AC203" i="113"/>
  <c r="P203" i="113"/>
  <c r="AD202" i="113"/>
  <c r="AC202" i="113"/>
  <c r="P202" i="113"/>
  <c r="AD201" i="113"/>
  <c r="AC201" i="113"/>
  <c r="P201" i="113"/>
  <c r="AD200" i="113"/>
  <c r="AC200" i="113"/>
  <c r="P200" i="113"/>
  <c r="AD199" i="113"/>
  <c r="AC199" i="113"/>
  <c r="P199" i="113"/>
  <c r="AD198" i="113"/>
  <c r="AC198" i="113"/>
  <c r="P198" i="113"/>
  <c r="AD197" i="113"/>
  <c r="AC197" i="113"/>
  <c r="P197" i="113"/>
  <c r="AD196" i="113"/>
  <c r="AC196" i="113"/>
  <c r="P196" i="113"/>
  <c r="AD195" i="113"/>
  <c r="AC195" i="113"/>
  <c r="P195" i="113"/>
  <c r="AD194" i="113"/>
  <c r="AC194" i="113"/>
  <c r="P194" i="113"/>
  <c r="AD193" i="113"/>
  <c r="AC193" i="113"/>
  <c r="P193" i="113"/>
  <c r="AD192" i="113"/>
  <c r="AC192" i="113"/>
  <c r="P192" i="113"/>
  <c r="AD191" i="113"/>
  <c r="AC191" i="113"/>
  <c r="P191" i="113"/>
  <c r="AD190" i="113"/>
  <c r="AC190" i="113"/>
  <c r="P190" i="113"/>
  <c r="AD189" i="113"/>
  <c r="AC189" i="113"/>
  <c r="P189" i="113"/>
  <c r="AD188" i="113"/>
  <c r="AC188" i="113"/>
  <c r="P188" i="113"/>
  <c r="AD187" i="113"/>
  <c r="AC187" i="113"/>
  <c r="P187" i="113"/>
  <c r="AD186" i="113"/>
  <c r="AC186" i="113"/>
  <c r="P186" i="113"/>
  <c r="AD185" i="113"/>
  <c r="AC185" i="113"/>
  <c r="P185" i="113"/>
  <c r="AD184" i="113"/>
  <c r="AC184" i="113"/>
  <c r="P184" i="113"/>
  <c r="AD183" i="113"/>
  <c r="AC183" i="113"/>
  <c r="P183" i="113"/>
  <c r="AD182" i="113"/>
  <c r="AC182" i="113"/>
  <c r="P182" i="113"/>
  <c r="AD181" i="113"/>
  <c r="AC181" i="113"/>
  <c r="P181" i="113"/>
  <c r="AD180" i="113"/>
  <c r="AC180" i="113"/>
  <c r="P180" i="113"/>
  <c r="AD179" i="113"/>
  <c r="AC179" i="113"/>
  <c r="P179" i="113"/>
  <c r="AD178" i="113"/>
  <c r="AC178" i="113"/>
  <c r="P178" i="113"/>
  <c r="AD177" i="113"/>
  <c r="AC177" i="113"/>
  <c r="P177" i="113"/>
  <c r="AD176" i="113"/>
  <c r="AC176" i="113"/>
  <c r="P176" i="113"/>
  <c r="AD175" i="113"/>
  <c r="AC175" i="113"/>
  <c r="P175" i="113"/>
  <c r="AD174" i="113"/>
  <c r="AC174" i="113"/>
  <c r="P174" i="113"/>
  <c r="AD173" i="113"/>
  <c r="AC173" i="113"/>
  <c r="P173" i="113"/>
  <c r="AD172" i="113"/>
  <c r="AC172" i="113"/>
  <c r="P172" i="113"/>
  <c r="AD171" i="113"/>
  <c r="AC171" i="113"/>
  <c r="P171" i="113"/>
  <c r="AD170" i="113"/>
  <c r="AC170" i="113"/>
  <c r="P170" i="113"/>
  <c r="AD169" i="113"/>
  <c r="AC169" i="113"/>
  <c r="P169" i="113"/>
  <c r="AD168" i="113"/>
  <c r="AC168" i="113"/>
  <c r="P168" i="113"/>
  <c r="AD167" i="113"/>
  <c r="AC167" i="113"/>
  <c r="P167" i="113"/>
  <c r="AD166" i="113"/>
  <c r="AC166" i="113"/>
  <c r="P166" i="113"/>
  <c r="AD165" i="113"/>
  <c r="AC165" i="113"/>
  <c r="P165" i="113"/>
  <c r="AD164" i="113"/>
  <c r="AC164" i="113"/>
  <c r="P164" i="113"/>
  <c r="AD163" i="113"/>
  <c r="AC163" i="113"/>
  <c r="P163" i="113"/>
  <c r="AD162" i="113"/>
  <c r="AC162" i="113"/>
  <c r="P162" i="113"/>
  <c r="AD161" i="113"/>
  <c r="AC161" i="113"/>
  <c r="P161" i="113"/>
  <c r="AD160" i="113"/>
  <c r="AC160" i="113"/>
  <c r="P160" i="113"/>
  <c r="AD159" i="113"/>
  <c r="AC159" i="113"/>
  <c r="P159" i="113"/>
  <c r="AD158" i="113"/>
  <c r="AC158" i="113"/>
  <c r="P158" i="113"/>
  <c r="AD157" i="113"/>
  <c r="AC157" i="113"/>
  <c r="P157" i="113"/>
  <c r="AD156" i="113"/>
  <c r="AC156" i="113"/>
  <c r="P156" i="113"/>
  <c r="AD155" i="113"/>
  <c r="AC155" i="113"/>
  <c r="P155" i="113"/>
  <c r="AD154" i="113"/>
  <c r="AC154" i="113"/>
  <c r="P154" i="113"/>
  <c r="AD153" i="113"/>
  <c r="AC153" i="113"/>
  <c r="P153" i="113"/>
  <c r="AD152" i="113"/>
  <c r="AC152" i="113"/>
  <c r="P152" i="113"/>
  <c r="AD151" i="113"/>
  <c r="AC151" i="113"/>
  <c r="P151" i="113"/>
  <c r="AD150" i="113"/>
  <c r="AC150" i="113"/>
  <c r="P150" i="113"/>
  <c r="AD149" i="113"/>
  <c r="AC149" i="113"/>
  <c r="P149" i="113"/>
  <c r="AD148" i="113"/>
  <c r="AC148" i="113"/>
  <c r="P148" i="113"/>
  <c r="AD147" i="113"/>
  <c r="AC147" i="113"/>
  <c r="P147" i="113"/>
  <c r="AD146" i="113"/>
  <c r="AC146" i="113"/>
  <c r="P146" i="113"/>
  <c r="AD145" i="113"/>
  <c r="AC145" i="113"/>
  <c r="P145" i="113"/>
  <c r="AD144" i="113"/>
  <c r="AC144" i="113"/>
  <c r="P144" i="113"/>
  <c r="AD143" i="113"/>
  <c r="AC143" i="113"/>
  <c r="P143" i="113"/>
  <c r="AD142" i="113"/>
  <c r="AC142" i="113"/>
  <c r="P142" i="113"/>
  <c r="AD141" i="113"/>
  <c r="AC141" i="113"/>
  <c r="P141" i="113"/>
  <c r="AD140" i="113"/>
  <c r="AC140" i="113"/>
  <c r="P140" i="113"/>
  <c r="AD139" i="113"/>
  <c r="AC139" i="113"/>
  <c r="P139" i="113"/>
  <c r="AD138" i="113"/>
  <c r="AC138" i="113"/>
  <c r="P138" i="113"/>
  <c r="AD137" i="113"/>
  <c r="AC137" i="113"/>
  <c r="P137" i="113"/>
  <c r="AD136" i="113"/>
  <c r="AC136" i="113"/>
  <c r="P136" i="113"/>
  <c r="AD135" i="113"/>
  <c r="AC135" i="113"/>
  <c r="P135" i="113"/>
  <c r="AD134" i="113"/>
  <c r="AC134" i="113"/>
  <c r="P134" i="113"/>
  <c r="AD133" i="113"/>
  <c r="AC133" i="113"/>
  <c r="P133" i="113"/>
  <c r="AD132" i="113"/>
  <c r="AC132" i="113"/>
  <c r="P132" i="113"/>
  <c r="AD131" i="113"/>
  <c r="AC131" i="113"/>
  <c r="P131" i="113"/>
  <c r="AD130" i="113"/>
  <c r="AC130" i="113"/>
  <c r="P130" i="113"/>
  <c r="AD129" i="113"/>
  <c r="AC129" i="113"/>
  <c r="P129" i="113"/>
  <c r="AD128" i="113"/>
  <c r="AC128" i="113"/>
  <c r="P128" i="113"/>
  <c r="AD127" i="113"/>
  <c r="AC127" i="113"/>
  <c r="P127" i="113"/>
  <c r="AD126" i="113"/>
  <c r="AC126" i="113"/>
  <c r="P126" i="113"/>
  <c r="AD125" i="113"/>
  <c r="AC125" i="113"/>
  <c r="P125" i="113"/>
  <c r="AD124" i="113"/>
  <c r="AC124" i="113"/>
  <c r="P124" i="113"/>
  <c r="AD123" i="113"/>
  <c r="AC123" i="113"/>
  <c r="P123" i="113"/>
  <c r="AD122" i="113"/>
  <c r="AC122" i="113"/>
  <c r="P122" i="113"/>
  <c r="AD121" i="113"/>
  <c r="AC121" i="113"/>
  <c r="P121" i="113"/>
  <c r="AD120" i="113"/>
  <c r="AC120" i="113"/>
  <c r="P120" i="113"/>
  <c r="AD119" i="113"/>
  <c r="AC119" i="113"/>
  <c r="P119" i="113"/>
  <c r="AD118" i="113"/>
  <c r="AC118" i="113"/>
  <c r="P118" i="113"/>
  <c r="AD117" i="113"/>
  <c r="AC117" i="113"/>
  <c r="P117" i="113"/>
  <c r="AD116" i="113"/>
  <c r="AC116" i="113"/>
  <c r="P116" i="113"/>
  <c r="AD115" i="113"/>
  <c r="AC115" i="113"/>
  <c r="P115" i="113"/>
  <c r="L114" i="113"/>
  <c r="AB4" i="113"/>
  <c r="F4" i="113"/>
  <c r="D4" i="113"/>
  <c r="AB3" i="113"/>
  <c r="Y1" i="113" a="1"/>
  <c r="Y1" i="113" s="1"/>
  <c r="L215" i="112"/>
  <c r="K215" i="112"/>
  <c r="AD214" i="112"/>
  <c r="AC214" i="112"/>
  <c r="P214" i="112"/>
  <c r="AD213" i="112"/>
  <c r="AC213" i="112"/>
  <c r="P213" i="112"/>
  <c r="AD212" i="112"/>
  <c r="AC212" i="112"/>
  <c r="P212" i="112"/>
  <c r="AD211" i="112"/>
  <c r="AC211" i="112"/>
  <c r="P211" i="112"/>
  <c r="AD210" i="112"/>
  <c r="AC210" i="112"/>
  <c r="P210" i="112"/>
  <c r="AD209" i="112"/>
  <c r="AC209" i="112"/>
  <c r="P209" i="112"/>
  <c r="AD208" i="112"/>
  <c r="AC208" i="112"/>
  <c r="P208" i="112"/>
  <c r="AD207" i="112"/>
  <c r="AC207" i="112"/>
  <c r="P207" i="112"/>
  <c r="AD206" i="112"/>
  <c r="AC206" i="112"/>
  <c r="P206" i="112"/>
  <c r="AD205" i="112"/>
  <c r="AC205" i="112"/>
  <c r="P205" i="112"/>
  <c r="AD204" i="112"/>
  <c r="AC204" i="112"/>
  <c r="P204" i="112"/>
  <c r="AD203" i="112"/>
  <c r="AC203" i="112"/>
  <c r="P203" i="112"/>
  <c r="AD202" i="112"/>
  <c r="AC202" i="112"/>
  <c r="P202" i="112"/>
  <c r="AD201" i="112"/>
  <c r="AC201" i="112"/>
  <c r="P201" i="112"/>
  <c r="AD200" i="112"/>
  <c r="AC200" i="112"/>
  <c r="P200" i="112"/>
  <c r="AD199" i="112"/>
  <c r="AC199" i="112"/>
  <c r="P199" i="112"/>
  <c r="AD198" i="112"/>
  <c r="AC198" i="112"/>
  <c r="P198" i="112"/>
  <c r="AD197" i="112"/>
  <c r="AC197" i="112"/>
  <c r="P197" i="112"/>
  <c r="AD196" i="112"/>
  <c r="AC196" i="112"/>
  <c r="P196" i="112"/>
  <c r="AD195" i="112"/>
  <c r="AC195" i="112"/>
  <c r="P195" i="112"/>
  <c r="AD194" i="112"/>
  <c r="AC194" i="112"/>
  <c r="P194" i="112"/>
  <c r="AD193" i="112"/>
  <c r="AC193" i="112"/>
  <c r="P193" i="112"/>
  <c r="AD192" i="112"/>
  <c r="AC192" i="112"/>
  <c r="P192" i="112"/>
  <c r="AD191" i="112"/>
  <c r="AC191" i="112"/>
  <c r="P191" i="112"/>
  <c r="AD190" i="112"/>
  <c r="AC190" i="112"/>
  <c r="P190" i="112"/>
  <c r="AD189" i="112"/>
  <c r="AC189" i="112"/>
  <c r="P189" i="112"/>
  <c r="AD188" i="112"/>
  <c r="AC188" i="112"/>
  <c r="P188" i="112"/>
  <c r="AD187" i="112"/>
  <c r="AC187" i="112"/>
  <c r="P187" i="112"/>
  <c r="AD186" i="112"/>
  <c r="AC186" i="112"/>
  <c r="P186" i="112"/>
  <c r="AD185" i="112"/>
  <c r="AC185" i="112"/>
  <c r="P185" i="112"/>
  <c r="AD184" i="112"/>
  <c r="AC184" i="112"/>
  <c r="P184" i="112"/>
  <c r="AD183" i="112"/>
  <c r="AC183" i="112"/>
  <c r="P183" i="112"/>
  <c r="AD182" i="112"/>
  <c r="AC182" i="112"/>
  <c r="P182" i="112"/>
  <c r="AD181" i="112"/>
  <c r="AC181" i="112"/>
  <c r="P181" i="112"/>
  <c r="AD180" i="112"/>
  <c r="AC180" i="112"/>
  <c r="P180" i="112"/>
  <c r="AD179" i="112"/>
  <c r="AC179" i="112"/>
  <c r="P179" i="112"/>
  <c r="AD178" i="112"/>
  <c r="AC178" i="112"/>
  <c r="P178" i="112"/>
  <c r="AD177" i="112"/>
  <c r="AC177" i="112"/>
  <c r="P177" i="112"/>
  <c r="AD176" i="112"/>
  <c r="AC176" i="112"/>
  <c r="P176" i="112"/>
  <c r="AD175" i="112"/>
  <c r="AC175" i="112"/>
  <c r="P175" i="112"/>
  <c r="AD174" i="112"/>
  <c r="AC174" i="112"/>
  <c r="P174" i="112"/>
  <c r="AD173" i="112"/>
  <c r="AC173" i="112"/>
  <c r="P173" i="112"/>
  <c r="AD172" i="112"/>
  <c r="AC172" i="112"/>
  <c r="P172" i="112"/>
  <c r="AD171" i="112"/>
  <c r="AC171" i="112"/>
  <c r="P171" i="112"/>
  <c r="AD170" i="112"/>
  <c r="AC170" i="112"/>
  <c r="P170" i="112"/>
  <c r="AD169" i="112"/>
  <c r="AC169" i="112"/>
  <c r="P169" i="112"/>
  <c r="AD168" i="112"/>
  <c r="AC168" i="112"/>
  <c r="P168" i="112"/>
  <c r="AD167" i="112"/>
  <c r="AC167" i="112"/>
  <c r="P167" i="112"/>
  <c r="AD166" i="112"/>
  <c r="AC166" i="112"/>
  <c r="P166" i="112"/>
  <c r="AD165" i="112"/>
  <c r="AC165" i="112"/>
  <c r="P165" i="112"/>
  <c r="AD164" i="112"/>
  <c r="AC164" i="112"/>
  <c r="P164" i="112"/>
  <c r="AD163" i="112"/>
  <c r="AC163" i="112"/>
  <c r="P163" i="112"/>
  <c r="AD162" i="112"/>
  <c r="AC162" i="112"/>
  <c r="P162" i="112"/>
  <c r="AD161" i="112"/>
  <c r="AC161" i="112"/>
  <c r="P161" i="112"/>
  <c r="AD160" i="112"/>
  <c r="AC160" i="112"/>
  <c r="P160" i="112"/>
  <c r="AD159" i="112"/>
  <c r="AC159" i="112"/>
  <c r="P159" i="112"/>
  <c r="AD158" i="112"/>
  <c r="AC158" i="112"/>
  <c r="P158" i="112"/>
  <c r="AD157" i="112"/>
  <c r="AC157" i="112"/>
  <c r="P157" i="112"/>
  <c r="AD156" i="112"/>
  <c r="AC156" i="112"/>
  <c r="P156" i="112"/>
  <c r="AD155" i="112"/>
  <c r="AC155" i="112"/>
  <c r="P155" i="112"/>
  <c r="AD154" i="112"/>
  <c r="AC154" i="112"/>
  <c r="P154" i="112"/>
  <c r="AD153" i="112"/>
  <c r="AC153" i="112"/>
  <c r="P153" i="112"/>
  <c r="AD152" i="112"/>
  <c r="AC152" i="112"/>
  <c r="P152" i="112"/>
  <c r="AD151" i="112"/>
  <c r="AC151" i="112"/>
  <c r="P151" i="112"/>
  <c r="AD150" i="112"/>
  <c r="AC150" i="112"/>
  <c r="P150" i="112"/>
  <c r="AD149" i="112"/>
  <c r="AC149" i="112"/>
  <c r="P149" i="112"/>
  <c r="AD148" i="112"/>
  <c r="AC148" i="112"/>
  <c r="P148" i="112"/>
  <c r="AD147" i="112"/>
  <c r="AC147" i="112"/>
  <c r="P147" i="112"/>
  <c r="AD146" i="112"/>
  <c r="AC146" i="112"/>
  <c r="P146" i="112"/>
  <c r="AD145" i="112"/>
  <c r="AC145" i="112"/>
  <c r="P145" i="112"/>
  <c r="AD144" i="112"/>
  <c r="AC144" i="112"/>
  <c r="P144" i="112"/>
  <c r="AD143" i="112"/>
  <c r="AC143" i="112"/>
  <c r="P143" i="112"/>
  <c r="AD142" i="112"/>
  <c r="AC142" i="112"/>
  <c r="P142" i="112"/>
  <c r="AD141" i="112"/>
  <c r="AC141" i="112"/>
  <c r="P141" i="112"/>
  <c r="AD140" i="112"/>
  <c r="AC140" i="112"/>
  <c r="P140" i="112"/>
  <c r="AD139" i="112"/>
  <c r="AC139" i="112"/>
  <c r="P139" i="112"/>
  <c r="AD138" i="112"/>
  <c r="AC138" i="112"/>
  <c r="P138" i="112"/>
  <c r="AD137" i="112"/>
  <c r="AC137" i="112"/>
  <c r="P137" i="112"/>
  <c r="AD136" i="112"/>
  <c r="AC136" i="112"/>
  <c r="P136" i="112"/>
  <c r="AD135" i="112"/>
  <c r="AC135" i="112"/>
  <c r="P135" i="112"/>
  <c r="AD134" i="112"/>
  <c r="AC134" i="112"/>
  <c r="P134" i="112"/>
  <c r="AD133" i="112"/>
  <c r="AC133" i="112"/>
  <c r="P133" i="112"/>
  <c r="AD132" i="112"/>
  <c r="AC132" i="112"/>
  <c r="P132" i="112"/>
  <c r="AD131" i="112"/>
  <c r="AC131" i="112"/>
  <c r="P131" i="112"/>
  <c r="AD130" i="112"/>
  <c r="AC130" i="112"/>
  <c r="P130" i="112"/>
  <c r="AD129" i="112"/>
  <c r="AC129" i="112"/>
  <c r="P129" i="112"/>
  <c r="AD128" i="112"/>
  <c r="AC128" i="112"/>
  <c r="P128" i="112"/>
  <c r="AD127" i="112"/>
  <c r="AC127" i="112"/>
  <c r="P127" i="112"/>
  <c r="AD126" i="112"/>
  <c r="AC126" i="112"/>
  <c r="P126" i="112"/>
  <c r="AD125" i="112"/>
  <c r="AC125" i="112"/>
  <c r="P125" i="112"/>
  <c r="AD124" i="112"/>
  <c r="AC124" i="112"/>
  <c r="P124" i="112"/>
  <c r="AD123" i="112"/>
  <c r="AC123" i="112"/>
  <c r="P123" i="112"/>
  <c r="AD122" i="112"/>
  <c r="AC122" i="112"/>
  <c r="P122" i="112"/>
  <c r="AD121" i="112"/>
  <c r="AC121" i="112"/>
  <c r="P121" i="112"/>
  <c r="AD120" i="112"/>
  <c r="AC120" i="112"/>
  <c r="P120" i="112"/>
  <c r="AD119" i="112"/>
  <c r="AC119" i="112"/>
  <c r="P119" i="112"/>
  <c r="AD118" i="112"/>
  <c r="AC118" i="112"/>
  <c r="P118" i="112"/>
  <c r="AD117" i="112"/>
  <c r="AC117" i="112"/>
  <c r="P117" i="112"/>
  <c r="AD116" i="112"/>
  <c r="AC116" i="112"/>
  <c r="P116" i="112"/>
  <c r="AD115" i="112"/>
  <c r="AC115" i="112"/>
  <c r="P115" i="112"/>
  <c r="L114" i="112"/>
  <c r="AB4" i="112"/>
  <c r="F4" i="112"/>
  <c r="D4" i="112"/>
  <c r="AB3" i="112"/>
  <c r="Y1" i="112" a="1"/>
  <c r="Y1" i="112" s="1"/>
  <c r="L215" i="111"/>
  <c r="K215" i="111"/>
  <c r="AD214" i="111"/>
  <c r="AC214" i="111"/>
  <c r="P214" i="111"/>
  <c r="AD213" i="111"/>
  <c r="AC213" i="111"/>
  <c r="P213" i="111"/>
  <c r="AD212" i="111"/>
  <c r="AC212" i="111"/>
  <c r="P212" i="111"/>
  <c r="AD211" i="111"/>
  <c r="AC211" i="111"/>
  <c r="P211" i="111"/>
  <c r="AD210" i="111"/>
  <c r="AC210" i="111"/>
  <c r="P210" i="111"/>
  <c r="AD209" i="111"/>
  <c r="AC209" i="111"/>
  <c r="P209" i="111"/>
  <c r="AD208" i="111"/>
  <c r="AC208" i="111"/>
  <c r="P208" i="111"/>
  <c r="AD207" i="111"/>
  <c r="AC207" i="111"/>
  <c r="P207" i="111"/>
  <c r="AD206" i="111"/>
  <c r="AC206" i="111"/>
  <c r="P206" i="111"/>
  <c r="AD205" i="111"/>
  <c r="AC205" i="111"/>
  <c r="P205" i="111"/>
  <c r="AD204" i="111"/>
  <c r="AC204" i="111"/>
  <c r="P204" i="111"/>
  <c r="AD203" i="111"/>
  <c r="AC203" i="111"/>
  <c r="P203" i="111"/>
  <c r="AD202" i="111"/>
  <c r="AC202" i="111"/>
  <c r="P202" i="111"/>
  <c r="AD201" i="111"/>
  <c r="AC201" i="111"/>
  <c r="P201" i="111"/>
  <c r="AD200" i="111"/>
  <c r="AC200" i="111"/>
  <c r="P200" i="111"/>
  <c r="AD199" i="111"/>
  <c r="AC199" i="111"/>
  <c r="P199" i="111"/>
  <c r="AD198" i="111"/>
  <c r="AC198" i="111"/>
  <c r="P198" i="111"/>
  <c r="AD197" i="111"/>
  <c r="AC197" i="111"/>
  <c r="P197" i="111"/>
  <c r="AD196" i="111"/>
  <c r="AC196" i="111"/>
  <c r="P196" i="111"/>
  <c r="AD195" i="111"/>
  <c r="AC195" i="111"/>
  <c r="P195" i="111"/>
  <c r="AD194" i="111"/>
  <c r="AC194" i="111"/>
  <c r="P194" i="111"/>
  <c r="AD193" i="111"/>
  <c r="AC193" i="111"/>
  <c r="P193" i="111"/>
  <c r="AD192" i="111"/>
  <c r="AC192" i="111"/>
  <c r="P192" i="111"/>
  <c r="AD191" i="111"/>
  <c r="AC191" i="111"/>
  <c r="P191" i="111"/>
  <c r="AD190" i="111"/>
  <c r="AC190" i="111"/>
  <c r="P190" i="111"/>
  <c r="AD189" i="111"/>
  <c r="AC189" i="111"/>
  <c r="P189" i="111"/>
  <c r="AD188" i="111"/>
  <c r="AC188" i="111"/>
  <c r="P188" i="111"/>
  <c r="AD187" i="111"/>
  <c r="AC187" i="111"/>
  <c r="P187" i="111"/>
  <c r="AD186" i="111"/>
  <c r="AC186" i="111"/>
  <c r="P186" i="111"/>
  <c r="AD185" i="111"/>
  <c r="AC185" i="111"/>
  <c r="P185" i="111"/>
  <c r="AD184" i="111"/>
  <c r="AC184" i="111"/>
  <c r="P184" i="111"/>
  <c r="AD183" i="111"/>
  <c r="AC183" i="111"/>
  <c r="P183" i="111"/>
  <c r="AD182" i="111"/>
  <c r="AC182" i="111"/>
  <c r="P182" i="111"/>
  <c r="AD181" i="111"/>
  <c r="AC181" i="111"/>
  <c r="P181" i="111"/>
  <c r="AD180" i="111"/>
  <c r="AC180" i="111"/>
  <c r="P180" i="111"/>
  <c r="AD179" i="111"/>
  <c r="AC179" i="111"/>
  <c r="P179" i="111"/>
  <c r="AD178" i="111"/>
  <c r="AC178" i="111"/>
  <c r="P178" i="111"/>
  <c r="AD177" i="111"/>
  <c r="AC177" i="111"/>
  <c r="P177" i="111"/>
  <c r="AD176" i="111"/>
  <c r="AC176" i="111"/>
  <c r="P176" i="111"/>
  <c r="AD175" i="111"/>
  <c r="AC175" i="111"/>
  <c r="P175" i="111"/>
  <c r="AD174" i="111"/>
  <c r="AC174" i="111"/>
  <c r="P174" i="111"/>
  <c r="AD173" i="111"/>
  <c r="AC173" i="111"/>
  <c r="P173" i="111"/>
  <c r="AD172" i="111"/>
  <c r="AC172" i="111"/>
  <c r="P172" i="111"/>
  <c r="AD171" i="111"/>
  <c r="AC171" i="111"/>
  <c r="P171" i="111"/>
  <c r="AD170" i="111"/>
  <c r="AC170" i="111"/>
  <c r="P170" i="111"/>
  <c r="AD169" i="111"/>
  <c r="AC169" i="111"/>
  <c r="P169" i="111"/>
  <c r="AD168" i="111"/>
  <c r="AC168" i="111"/>
  <c r="P168" i="111"/>
  <c r="AD167" i="111"/>
  <c r="AC167" i="111"/>
  <c r="P167" i="111"/>
  <c r="AD166" i="111"/>
  <c r="AC166" i="111"/>
  <c r="P166" i="111"/>
  <c r="AD165" i="111"/>
  <c r="AC165" i="111"/>
  <c r="P165" i="111"/>
  <c r="AD164" i="111"/>
  <c r="AC164" i="111"/>
  <c r="P164" i="111"/>
  <c r="AD163" i="111"/>
  <c r="AC163" i="111"/>
  <c r="P163" i="111"/>
  <c r="AD162" i="111"/>
  <c r="AC162" i="111"/>
  <c r="P162" i="111"/>
  <c r="AD161" i="111"/>
  <c r="AC161" i="111"/>
  <c r="P161" i="111"/>
  <c r="AD160" i="111"/>
  <c r="AC160" i="111"/>
  <c r="P160" i="111"/>
  <c r="AD159" i="111"/>
  <c r="AC159" i="111"/>
  <c r="P159" i="111"/>
  <c r="AD158" i="111"/>
  <c r="AC158" i="111"/>
  <c r="P158" i="111"/>
  <c r="AD157" i="111"/>
  <c r="AC157" i="111"/>
  <c r="P157" i="111"/>
  <c r="AD156" i="111"/>
  <c r="AC156" i="111"/>
  <c r="P156" i="111"/>
  <c r="AD155" i="111"/>
  <c r="AC155" i="111"/>
  <c r="P155" i="111"/>
  <c r="AD154" i="111"/>
  <c r="AC154" i="111"/>
  <c r="P154" i="111"/>
  <c r="AD153" i="111"/>
  <c r="AC153" i="111"/>
  <c r="P153" i="111"/>
  <c r="AD152" i="111"/>
  <c r="AC152" i="111"/>
  <c r="P152" i="111"/>
  <c r="AD151" i="111"/>
  <c r="AC151" i="111"/>
  <c r="P151" i="111"/>
  <c r="AD150" i="111"/>
  <c r="AC150" i="111"/>
  <c r="P150" i="111"/>
  <c r="AD149" i="111"/>
  <c r="AC149" i="111"/>
  <c r="P149" i="111"/>
  <c r="AD148" i="111"/>
  <c r="AC148" i="111"/>
  <c r="P148" i="111"/>
  <c r="AD147" i="111"/>
  <c r="AC147" i="111"/>
  <c r="P147" i="111"/>
  <c r="AD146" i="111"/>
  <c r="AC146" i="111"/>
  <c r="P146" i="111"/>
  <c r="AD145" i="111"/>
  <c r="AC145" i="111"/>
  <c r="P145" i="111"/>
  <c r="AD144" i="111"/>
  <c r="AC144" i="111"/>
  <c r="P144" i="111"/>
  <c r="AD143" i="111"/>
  <c r="AC143" i="111"/>
  <c r="P143" i="111"/>
  <c r="AD142" i="111"/>
  <c r="AC142" i="111"/>
  <c r="P142" i="111"/>
  <c r="AD141" i="111"/>
  <c r="AC141" i="111"/>
  <c r="P141" i="111"/>
  <c r="AD140" i="111"/>
  <c r="AC140" i="111"/>
  <c r="P140" i="111"/>
  <c r="AD139" i="111"/>
  <c r="AC139" i="111"/>
  <c r="P139" i="111"/>
  <c r="AD138" i="111"/>
  <c r="AC138" i="111"/>
  <c r="P138" i="111"/>
  <c r="AD137" i="111"/>
  <c r="AC137" i="111"/>
  <c r="P137" i="111"/>
  <c r="AD136" i="111"/>
  <c r="AC136" i="111"/>
  <c r="P136" i="111"/>
  <c r="AD135" i="111"/>
  <c r="AC135" i="111"/>
  <c r="P135" i="111"/>
  <c r="AD134" i="111"/>
  <c r="AC134" i="111"/>
  <c r="P134" i="111"/>
  <c r="AD133" i="111"/>
  <c r="AC133" i="111"/>
  <c r="P133" i="111"/>
  <c r="AD132" i="111"/>
  <c r="AC132" i="111"/>
  <c r="P132" i="111"/>
  <c r="AD131" i="111"/>
  <c r="AC131" i="111"/>
  <c r="P131" i="111"/>
  <c r="AD130" i="111"/>
  <c r="AC130" i="111"/>
  <c r="P130" i="111"/>
  <c r="AD129" i="111"/>
  <c r="AC129" i="111"/>
  <c r="P129" i="111"/>
  <c r="AD128" i="111"/>
  <c r="AC128" i="111"/>
  <c r="P128" i="111"/>
  <c r="AD127" i="111"/>
  <c r="AC127" i="111"/>
  <c r="P127" i="111"/>
  <c r="AD126" i="111"/>
  <c r="AC126" i="111"/>
  <c r="P126" i="111"/>
  <c r="AD125" i="111"/>
  <c r="AC125" i="111"/>
  <c r="P125" i="111"/>
  <c r="AD124" i="111"/>
  <c r="AC124" i="111"/>
  <c r="P124" i="111"/>
  <c r="AD123" i="111"/>
  <c r="AC123" i="111"/>
  <c r="P123" i="111"/>
  <c r="AD122" i="111"/>
  <c r="AC122" i="111"/>
  <c r="P122" i="111"/>
  <c r="AD121" i="111"/>
  <c r="AC121" i="111"/>
  <c r="P121" i="111"/>
  <c r="AD120" i="111"/>
  <c r="AC120" i="111"/>
  <c r="P120" i="111"/>
  <c r="AD119" i="111"/>
  <c r="AC119" i="111"/>
  <c r="P119" i="111"/>
  <c r="AD118" i="111"/>
  <c r="AC118" i="111"/>
  <c r="P118" i="111"/>
  <c r="AD117" i="111"/>
  <c r="AC117" i="111"/>
  <c r="P117" i="111"/>
  <c r="AD116" i="111"/>
  <c r="AC116" i="111"/>
  <c r="P116" i="111"/>
  <c r="AD115" i="111"/>
  <c r="AC115" i="111"/>
  <c r="P115" i="111"/>
  <c r="L114" i="111"/>
  <c r="AB4" i="111"/>
  <c r="F4" i="111"/>
  <c r="D4" i="111"/>
  <c r="AB3" i="111"/>
  <c r="Y1" i="111" a="1"/>
  <c r="Y1" i="111" s="1"/>
  <c r="L215" i="110"/>
  <c r="K215" i="110"/>
  <c r="AD214" i="110"/>
  <c r="AC214" i="110"/>
  <c r="P214" i="110"/>
  <c r="AD213" i="110"/>
  <c r="AC213" i="110"/>
  <c r="P213" i="110"/>
  <c r="AD212" i="110"/>
  <c r="AC212" i="110"/>
  <c r="P212" i="110"/>
  <c r="AD211" i="110"/>
  <c r="AC211" i="110"/>
  <c r="P211" i="110"/>
  <c r="AD210" i="110"/>
  <c r="AC210" i="110"/>
  <c r="P210" i="110"/>
  <c r="AD209" i="110"/>
  <c r="AC209" i="110"/>
  <c r="P209" i="110"/>
  <c r="AD208" i="110"/>
  <c r="AC208" i="110"/>
  <c r="P208" i="110"/>
  <c r="AD207" i="110"/>
  <c r="AC207" i="110"/>
  <c r="P207" i="110"/>
  <c r="AD206" i="110"/>
  <c r="AC206" i="110"/>
  <c r="P206" i="110"/>
  <c r="AD205" i="110"/>
  <c r="AC205" i="110"/>
  <c r="P205" i="110"/>
  <c r="AD204" i="110"/>
  <c r="AC204" i="110"/>
  <c r="P204" i="110"/>
  <c r="AD203" i="110"/>
  <c r="AC203" i="110"/>
  <c r="P203" i="110"/>
  <c r="AD202" i="110"/>
  <c r="AC202" i="110"/>
  <c r="P202" i="110"/>
  <c r="AD201" i="110"/>
  <c r="AC201" i="110"/>
  <c r="P201" i="110"/>
  <c r="AD200" i="110"/>
  <c r="AC200" i="110"/>
  <c r="P200" i="110"/>
  <c r="AD199" i="110"/>
  <c r="AC199" i="110"/>
  <c r="P199" i="110"/>
  <c r="AD198" i="110"/>
  <c r="AC198" i="110"/>
  <c r="P198" i="110"/>
  <c r="AD197" i="110"/>
  <c r="AC197" i="110"/>
  <c r="P197" i="110"/>
  <c r="AD196" i="110"/>
  <c r="AC196" i="110"/>
  <c r="P196" i="110"/>
  <c r="AD195" i="110"/>
  <c r="AC195" i="110"/>
  <c r="P195" i="110"/>
  <c r="AD194" i="110"/>
  <c r="AC194" i="110"/>
  <c r="P194" i="110"/>
  <c r="AD193" i="110"/>
  <c r="AC193" i="110"/>
  <c r="P193" i="110"/>
  <c r="AD192" i="110"/>
  <c r="AC192" i="110"/>
  <c r="P192" i="110"/>
  <c r="AD191" i="110"/>
  <c r="AC191" i="110"/>
  <c r="P191" i="110"/>
  <c r="AD190" i="110"/>
  <c r="AC190" i="110"/>
  <c r="P190" i="110"/>
  <c r="AD189" i="110"/>
  <c r="AC189" i="110"/>
  <c r="P189" i="110"/>
  <c r="AD188" i="110"/>
  <c r="AC188" i="110"/>
  <c r="P188" i="110"/>
  <c r="AD187" i="110"/>
  <c r="AC187" i="110"/>
  <c r="P187" i="110"/>
  <c r="AD186" i="110"/>
  <c r="AC186" i="110"/>
  <c r="P186" i="110"/>
  <c r="AD185" i="110"/>
  <c r="AC185" i="110"/>
  <c r="P185" i="110"/>
  <c r="AD184" i="110"/>
  <c r="AC184" i="110"/>
  <c r="P184" i="110"/>
  <c r="AD183" i="110"/>
  <c r="AC183" i="110"/>
  <c r="P183" i="110"/>
  <c r="AD182" i="110"/>
  <c r="AC182" i="110"/>
  <c r="P182" i="110"/>
  <c r="AD181" i="110"/>
  <c r="AC181" i="110"/>
  <c r="P181" i="110"/>
  <c r="AD180" i="110"/>
  <c r="AC180" i="110"/>
  <c r="P180" i="110"/>
  <c r="AD179" i="110"/>
  <c r="AC179" i="110"/>
  <c r="P179" i="110"/>
  <c r="AD178" i="110"/>
  <c r="AC178" i="110"/>
  <c r="P178" i="110"/>
  <c r="AD177" i="110"/>
  <c r="AC177" i="110"/>
  <c r="P177" i="110"/>
  <c r="AD176" i="110"/>
  <c r="AC176" i="110"/>
  <c r="P176" i="110"/>
  <c r="AD175" i="110"/>
  <c r="AC175" i="110"/>
  <c r="P175" i="110"/>
  <c r="AD174" i="110"/>
  <c r="AC174" i="110"/>
  <c r="P174" i="110"/>
  <c r="AD173" i="110"/>
  <c r="AC173" i="110"/>
  <c r="P173" i="110"/>
  <c r="AD172" i="110"/>
  <c r="AC172" i="110"/>
  <c r="P172" i="110"/>
  <c r="AD171" i="110"/>
  <c r="AC171" i="110"/>
  <c r="P171" i="110"/>
  <c r="AD170" i="110"/>
  <c r="AC170" i="110"/>
  <c r="P170" i="110"/>
  <c r="AD169" i="110"/>
  <c r="AC169" i="110"/>
  <c r="P169" i="110"/>
  <c r="AD168" i="110"/>
  <c r="AC168" i="110"/>
  <c r="P168" i="110"/>
  <c r="AD167" i="110"/>
  <c r="AC167" i="110"/>
  <c r="P167" i="110"/>
  <c r="AD166" i="110"/>
  <c r="AC166" i="110"/>
  <c r="P166" i="110"/>
  <c r="AD165" i="110"/>
  <c r="AC165" i="110"/>
  <c r="P165" i="110"/>
  <c r="AD164" i="110"/>
  <c r="AC164" i="110"/>
  <c r="P164" i="110"/>
  <c r="AD163" i="110"/>
  <c r="AC163" i="110"/>
  <c r="P163" i="110"/>
  <c r="AD162" i="110"/>
  <c r="AC162" i="110"/>
  <c r="P162" i="110"/>
  <c r="AD161" i="110"/>
  <c r="AC161" i="110"/>
  <c r="P161" i="110"/>
  <c r="AD160" i="110"/>
  <c r="AC160" i="110"/>
  <c r="P160" i="110"/>
  <c r="AD159" i="110"/>
  <c r="AC159" i="110"/>
  <c r="P159" i="110"/>
  <c r="AD158" i="110"/>
  <c r="AC158" i="110"/>
  <c r="P158" i="110"/>
  <c r="AD157" i="110"/>
  <c r="AC157" i="110"/>
  <c r="P157" i="110"/>
  <c r="AD156" i="110"/>
  <c r="AC156" i="110"/>
  <c r="P156" i="110"/>
  <c r="AD155" i="110"/>
  <c r="AC155" i="110"/>
  <c r="P155" i="110"/>
  <c r="AD154" i="110"/>
  <c r="AC154" i="110"/>
  <c r="P154" i="110"/>
  <c r="AD153" i="110"/>
  <c r="AC153" i="110"/>
  <c r="P153" i="110"/>
  <c r="AD152" i="110"/>
  <c r="AC152" i="110"/>
  <c r="P152" i="110"/>
  <c r="AD151" i="110"/>
  <c r="AC151" i="110"/>
  <c r="P151" i="110"/>
  <c r="AD150" i="110"/>
  <c r="AC150" i="110"/>
  <c r="P150" i="110"/>
  <c r="AD149" i="110"/>
  <c r="AC149" i="110"/>
  <c r="P149" i="110"/>
  <c r="AD148" i="110"/>
  <c r="AC148" i="110"/>
  <c r="P148" i="110"/>
  <c r="AD147" i="110"/>
  <c r="AC147" i="110"/>
  <c r="P147" i="110"/>
  <c r="AD146" i="110"/>
  <c r="AC146" i="110"/>
  <c r="P146" i="110"/>
  <c r="AD145" i="110"/>
  <c r="AC145" i="110"/>
  <c r="P145" i="110"/>
  <c r="AD144" i="110"/>
  <c r="AC144" i="110"/>
  <c r="P144" i="110"/>
  <c r="AD143" i="110"/>
  <c r="AC143" i="110"/>
  <c r="P143" i="110"/>
  <c r="AD142" i="110"/>
  <c r="AC142" i="110"/>
  <c r="P142" i="110"/>
  <c r="AD141" i="110"/>
  <c r="AC141" i="110"/>
  <c r="P141" i="110"/>
  <c r="AD140" i="110"/>
  <c r="AC140" i="110"/>
  <c r="P140" i="110"/>
  <c r="AD139" i="110"/>
  <c r="AC139" i="110"/>
  <c r="P139" i="110"/>
  <c r="AD138" i="110"/>
  <c r="AC138" i="110"/>
  <c r="P138" i="110"/>
  <c r="AD137" i="110"/>
  <c r="AC137" i="110"/>
  <c r="P137" i="110"/>
  <c r="AD136" i="110"/>
  <c r="AC136" i="110"/>
  <c r="P136" i="110"/>
  <c r="AD135" i="110"/>
  <c r="AC135" i="110"/>
  <c r="P135" i="110"/>
  <c r="AD134" i="110"/>
  <c r="AC134" i="110"/>
  <c r="P134" i="110"/>
  <c r="AD133" i="110"/>
  <c r="AC133" i="110"/>
  <c r="P133" i="110"/>
  <c r="AD132" i="110"/>
  <c r="AC132" i="110"/>
  <c r="P132" i="110"/>
  <c r="AD131" i="110"/>
  <c r="AC131" i="110"/>
  <c r="P131" i="110"/>
  <c r="AD130" i="110"/>
  <c r="AC130" i="110"/>
  <c r="P130" i="110"/>
  <c r="AD129" i="110"/>
  <c r="AC129" i="110"/>
  <c r="P129" i="110"/>
  <c r="AD128" i="110"/>
  <c r="AC128" i="110"/>
  <c r="P128" i="110"/>
  <c r="AD127" i="110"/>
  <c r="AC127" i="110"/>
  <c r="P127" i="110"/>
  <c r="AD126" i="110"/>
  <c r="AC126" i="110"/>
  <c r="P126" i="110"/>
  <c r="AD125" i="110"/>
  <c r="AC125" i="110"/>
  <c r="P125" i="110"/>
  <c r="AD124" i="110"/>
  <c r="AC124" i="110"/>
  <c r="P124" i="110"/>
  <c r="AD123" i="110"/>
  <c r="AC123" i="110"/>
  <c r="P123" i="110"/>
  <c r="AD122" i="110"/>
  <c r="AC122" i="110"/>
  <c r="P122" i="110"/>
  <c r="AD121" i="110"/>
  <c r="AC121" i="110"/>
  <c r="P121" i="110"/>
  <c r="AD120" i="110"/>
  <c r="AC120" i="110"/>
  <c r="P120" i="110"/>
  <c r="AD119" i="110"/>
  <c r="AC119" i="110"/>
  <c r="P119" i="110"/>
  <c r="AD118" i="110"/>
  <c r="AC118" i="110"/>
  <c r="P118" i="110"/>
  <c r="AD117" i="110"/>
  <c r="AC117" i="110"/>
  <c r="P117" i="110"/>
  <c r="AD116" i="110"/>
  <c r="AC116" i="110"/>
  <c r="P116" i="110"/>
  <c r="AD115" i="110"/>
  <c r="AC115" i="110"/>
  <c r="P115" i="110"/>
  <c r="L114" i="110"/>
  <c r="AB4" i="110"/>
  <c r="F4" i="110"/>
  <c r="D4" i="110"/>
  <c r="AB3" i="110"/>
  <c r="Y1" i="110" a="1"/>
  <c r="Y1" i="110" s="1"/>
  <c r="L215" i="109"/>
  <c r="K215" i="109"/>
  <c r="AD214" i="109"/>
  <c r="AC214" i="109"/>
  <c r="P214" i="109"/>
  <c r="AD213" i="109"/>
  <c r="AC213" i="109"/>
  <c r="P213" i="109"/>
  <c r="AD212" i="109"/>
  <c r="AC212" i="109"/>
  <c r="P212" i="109"/>
  <c r="AD211" i="109"/>
  <c r="AC211" i="109"/>
  <c r="P211" i="109"/>
  <c r="AD210" i="109"/>
  <c r="AC210" i="109"/>
  <c r="P210" i="109"/>
  <c r="AD209" i="109"/>
  <c r="AC209" i="109"/>
  <c r="P209" i="109"/>
  <c r="AD208" i="109"/>
  <c r="AC208" i="109"/>
  <c r="P208" i="109"/>
  <c r="AD207" i="109"/>
  <c r="AC207" i="109"/>
  <c r="P207" i="109"/>
  <c r="AD206" i="109"/>
  <c r="AC206" i="109"/>
  <c r="P206" i="109"/>
  <c r="AD205" i="109"/>
  <c r="AC205" i="109"/>
  <c r="P205" i="109"/>
  <c r="AD204" i="109"/>
  <c r="AC204" i="109"/>
  <c r="P204" i="109"/>
  <c r="AD203" i="109"/>
  <c r="AC203" i="109"/>
  <c r="P203" i="109"/>
  <c r="AD202" i="109"/>
  <c r="AC202" i="109"/>
  <c r="P202" i="109"/>
  <c r="AD201" i="109"/>
  <c r="AC201" i="109"/>
  <c r="P201" i="109"/>
  <c r="AD200" i="109"/>
  <c r="AC200" i="109"/>
  <c r="P200" i="109"/>
  <c r="AD199" i="109"/>
  <c r="AC199" i="109"/>
  <c r="P199" i="109"/>
  <c r="AD198" i="109"/>
  <c r="AC198" i="109"/>
  <c r="P198" i="109"/>
  <c r="AD197" i="109"/>
  <c r="AC197" i="109"/>
  <c r="P197" i="109"/>
  <c r="AD196" i="109"/>
  <c r="AC196" i="109"/>
  <c r="P196" i="109"/>
  <c r="AD195" i="109"/>
  <c r="AC195" i="109"/>
  <c r="P195" i="109"/>
  <c r="AD194" i="109"/>
  <c r="AC194" i="109"/>
  <c r="P194" i="109"/>
  <c r="AD193" i="109"/>
  <c r="AC193" i="109"/>
  <c r="P193" i="109"/>
  <c r="AD192" i="109"/>
  <c r="AC192" i="109"/>
  <c r="P192" i="109"/>
  <c r="AD191" i="109"/>
  <c r="AC191" i="109"/>
  <c r="P191" i="109"/>
  <c r="AD190" i="109"/>
  <c r="AC190" i="109"/>
  <c r="P190" i="109"/>
  <c r="AD189" i="109"/>
  <c r="AC189" i="109"/>
  <c r="P189" i="109"/>
  <c r="AD188" i="109"/>
  <c r="AC188" i="109"/>
  <c r="P188" i="109"/>
  <c r="AD187" i="109"/>
  <c r="AC187" i="109"/>
  <c r="P187" i="109"/>
  <c r="AD186" i="109"/>
  <c r="AC186" i="109"/>
  <c r="P186" i="109"/>
  <c r="AD185" i="109"/>
  <c r="AC185" i="109"/>
  <c r="P185" i="109"/>
  <c r="AD184" i="109"/>
  <c r="AC184" i="109"/>
  <c r="P184" i="109"/>
  <c r="AD183" i="109"/>
  <c r="AC183" i="109"/>
  <c r="P183" i="109"/>
  <c r="AD182" i="109"/>
  <c r="AC182" i="109"/>
  <c r="P182" i="109"/>
  <c r="AD181" i="109"/>
  <c r="AC181" i="109"/>
  <c r="P181" i="109"/>
  <c r="AD180" i="109"/>
  <c r="AC180" i="109"/>
  <c r="P180" i="109"/>
  <c r="AD179" i="109"/>
  <c r="AC179" i="109"/>
  <c r="P179" i="109"/>
  <c r="AD178" i="109"/>
  <c r="AC178" i="109"/>
  <c r="P178" i="109"/>
  <c r="AD177" i="109"/>
  <c r="AC177" i="109"/>
  <c r="P177" i="109"/>
  <c r="AD176" i="109"/>
  <c r="AC176" i="109"/>
  <c r="P176" i="109"/>
  <c r="AD175" i="109"/>
  <c r="AC175" i="109"/>
  <c r="P175" i="109"/>
  <c r="AD174" i="109"/>
  <c r="AC174" i="109"/>
  <c r="P174" i="109"/>
  <c r="AD173" i="109"/>
  <c r="AC173" i="109"/>
  <c r="P173" i="109"/>
  <c r="AD172" i="109"/>
  <c r="AC172" i="109"/>
  <c r="P172" i="109"/>
  <c r="AD171" i="109"/>
  <c r="AC171" i="109"/>
  <c r="P171" i="109"/>
  <c r="AD170" i="109"/>
  <c r="AC170" i="109"/>
  <c r="P170" i="109"/>
  <c r="AD169" i="109"/>
  <c r="AC169" i="109"/>
  <c r="P169" i="109"/>
  <c r="AD168" i="109"/>
  <c r="AC168" i="109"/>
  <c r="P168" i="109"/>
  <c r="AD167" i="109"/>
  <c r="AC167" i="109"/>
  <c r="P167" i="109"/>
  <c r="AD166" i="109"/>
  <c r="AC166" i="109"/>
  <c r="P166" i="109"/>
  <c r="AD165" i="109"/>
  <c r="AC165" i="109"/>
  <c r="P165" i="109"/>
  <c r="AD164" i="109"/>
  <c r="AC164" i="109"/>
  <c r="P164" i="109"/>
  <c r="AD163" i="109"/>
  <c r="AC163" i="109"/>
  <c r="P163" i="109"/>
  <c r="AD162" i="109"/>
  <c r="AC162" i="109"/>
  <c r="P162" i="109"/>
  <c r="AD161" i="109"/>
  <c r="AC161" i="109"/>
  <c r="P161" i="109"/>
  <c r="AD160" i="109"/>
  <c r="AC160" i="109"/>
  <c r="P160" i="109"/>
  <c r="AD159" i="109"/>
  <c r="AC159" i="109"/>
  <c r="P159" i="109"/>
  <c r="AD158" i="109"/>
  <c r="AC158" i="109"/>
  <c r="P158" i="109"/>
  <c r="AD157" i="109"/>
  <c r="AC157" i="109"/>
  <c r="P157" i="109"/>
  <c r="AD156" i="109"/>
  <c r="AC156" i="109"/>
  <c r="P156" i="109"/>
  <c r="AD155" i="109"/>
  <c r="AC155" i="109"/>
  <c r="P155" i="109"/>
  <c r="AD154" i="109"/>
  <c r="AC154" i="109"/>
  <c r="P154" i="109"/>
  <c r="AD153" i="109"/>
  <c r="AC153" i="109"/>
  <c r="P153" i="109"/>
  <c r="AD152" i="109"/>
  <c r="AC152" i="109"/>
  <c r="P152" i="109"/>
  <c r="AD151" i="109"/>
  <c r="AC151" i="109"/>
  <c r="P151" i="109"/>
  <c r="AD150" i="109"/>
  <c r="AC150" i="109"/>
  <c r="P150" i="109"/>
  <c r="AD149" i="109"/>
  <c r="AC149" i="109"/>
  <c r="P149" i="109"/>
  <c r="AD148" i="109"/>
  <c r="AC148" i="109"/>
  <c r="P148" i="109"/>
  <c r="AD147" i="109"/>
  <c r="AC147" i="109"/>
  <c r="P147" i="109"/>
  <c r="AD146" i="109"/>
  <c r="AC146" i="109"/>
  <c r="P146" i="109"/>
  <c r="AD145" i="109"/>
  <c r="AC145" i="109"/>
  <c r="P145" i="109"/>
  <c r="AD144" i="109"/>
  <c r="AC144" i="109"/>
  <c r="P144" i="109"/>
  <c r="AD143" i="109"/>
  <c r="AC143" i="109"/>
  <c r="P143" i="109"/>
  <c r="AD142" i="109"/>
  <c r="AC142" i="109"/>
  <c r="P142" i="109"/>
  <c r="AD141" i="109"/>
  <c r="AC141" i="109"/>
  <c r="P141" i="109"/>
  <c r="AD140" i="109"/>
  <c r="AC140" i="109"/>
  <c r="P140" i="109"/>
  <c r="AD139" i="109"/>
  <c r="AC139" i="109"/>
  <c r="P139" i="109"/>
  <c r="AD138" i="109"/>
  <c r="AC138" i="109"/>
  <c r="P138" i="109"/>
  <c r="AD137" i="109"/>
  <c r="AC137" i="109"/>
  <c r="P137" i="109"/>
  <c r="AD136" i="109"/>
  <c r="AC136" i="109"/>
  <c r="P136" i="109"/>
  <c r="AD135" i="109"/>
  <c r="AC135" i="109"/>
  <c r="P135" i="109"/>
  <c r="AD134" i="109"/>
  <c r="AC134" i="109"/>
  <c r="P134" i="109"/>
  <c r="AD133" i="109"/>
  <c r="AC133" i="109"/>
  <c r="P133" i="109"/>
  <c r="AD132" i="109"/>
  <c r="AC132" i="109"/>
  <c r="P132" i="109"/>
  <c r="AD131" i="109"/>
  <c r="AC131" i="109"/>
  <c r="P131" i="109"/>
  <c r="AD130" i="109"/>
  <c r="AC130" i="109"/>
  <c r="P130" i="109"/>
  <c r="AD129" i="109"/>
  <c r="AC129" i="109"/>
  <c r="P129" i="109"/>
  <c r="AD128" i="109"/>
  <c r="AC128" i="109"/>
  <c r="P128" i="109"/>
  <c r="AD127" i="109"/>
  <c r="AC127" i="109"/>
  <c r="P127" i="109"/>
  <c r="AD126" i="109"/>
  <c r="AC126" i="109"/>
  <c r="P126" i="109"/>
  <c r="AD125" i="109"/>
  <c r="AC125" i="109"/>
  <c r="P125" i="109"/>
  <c r="AD124" i="109"/>
  <c r="AC124" i="109"/>
  <c r="P124" i="109"/>
  <c r="AD123" i="109"/>
  <c r="AC123" i="109"/>
  <c r="P123" i="109"/>
  <c r="AD122" i="109"/>
  <c r="AC122" i="109"/>
  <c r="P122" i="109"/>
  <c r="AD121" i="109"/>
  <c r="AC121" i="109"/>
  <c r="P121" i="109"/>
  <c r="AD120" i="109"/>
  <c r="AC120" i="109"/>
  <c r="P120" i="109"/>
  <c r="AD119" i="109"/>
  <c r="AC119" i="109"/>
  <c r="P119" i="109"/>
  <c r="AD118" i="109"/>
  <c r="AC118" i="109"/>
  <c r="P118" i="109"/>
  <c r="AD117" i="109"/>
  <c r="AC117" i="109"/>
  <c r="P117" i="109"/>
  <c r="AD116" i="109"/>
  <c r="AC116" i="109"/>
  <c r="P116" i="109"/>
  <c r="AD115" i="109"/>
  <c r="AC115" i="109"/>
  <c r="P115" i="109"/>
  <c r="L114" i="109"/>
  <c r="AB4" i="109"/>
  <c r="F4" i="109"/>
  <c r="D4" i="109"/>
  <c r="AB3" i="109"/>
  <c r="Y1" i="109" a="1"/>
  <c r="Y1" i="109" s="1"/>
  <c r="X3" i="109" s="1" a="1"/>
  <c r="X3" i="109" s="1"/>
  <c r="L215" i="108"/>
  <c r="K215" i="108"/>
  <c r="AD214" i="108"/>
  <c r="AC214" i="108"/>
  <c r="P214" i="108"/>
  <c r="AD213" i="108"/>
  <c r="AC213" i="108"/>
  <c r="P213" i="108"/>
  <c r="AD212" i="108"/>
  <c r="AC212" i="108"/>
  <c r="P212" i="108"/>
  <c r="AD211" i="108"/>
  <c r="AC211" i="108"/>
  <c r="P211" i="108"/>
  <c r="AD210" i="108"/>
  <c r="AC210" i="108"/>
  <c r="P210" i="108"/>
  <c r="AD209" i="108"/>
  <c r="AC209" i="108"/>
  <c r="P209" i="108"/>
  <c r="AD208" i="108"/>
  <c r="AC208" i="108"/>
  <c r="P208" i="108"/>
  <c r="AD207" i="108"/>
  <c r="AC207" i="108"/>
  <c r="P207" i="108"/>
  <c r="AD206" i="108"/>
  <c r="AC206" i="108"/>
  <c r="P206" i="108"/>
  <c r="AD205" i="108"/>
  <c r="AC205" i="108"/>
  <c r="P205" i="108"/>
  <c r="AD204" i="108"/>
  <c r="AC204" i="108"/>
  <c r="P204" i="108"/>
  <c r="AD203" i="108"/>
  <c r="AC203" i="108"/>
  <c r="P203" i="108"/>
  <c r="AD202" i="108"/>
  <c r="AC202" i="108"/>
  <c r="P202" i="108"/>
  <c r="AD201" i="108"/>
  <c r="AC201" i="108"/>
  <c r="P201" i="108"/>
  <c r="AD200" i="108"/>
  <c r="AC200" i="108"/>
  <c r="P200" i="108"/>
  <c r="AD199" i="108"/>
  <c r="AC199" i="108"/>
  <c r="P199" i="108"/>
  <c r="AD198" i="108"/>
  <c r="AC198" i="108"/>
  <c r="P198" i="108"/>
  <c r="AD197" i="108"/>
  <c r="AC197" i="108"/>
  <c r="P197" i="108"/>
  <c r="AD196" i="108"/>
  <c r="AC196" i="108"/>
  <c r="P196" i="108"/>
  <c r="AD195" i="108"/>
  <c r="AC195" i="108"/>
  <c r="P195" i="108"/>
  <c r="AD194" i="108"/>
  <c r="AC194" i="108"/>
  <c r="P194" i="108"/>
  <c r="AD193" i="108"/>
  <c r="AC193" i="108"/>
  <c r="P193" i="108"/>
  <c r="AD192" i="108"/>
  <c r="AC192" i="108"/>
  <c r="P192" i="108"/>
  <c r="AD191" i="108"/>
  <c r="AC191" i="108"/>
  <c r="P191" i="108"/>
  <c r="AD190" i="108"/>
  <c r="AC190" i="108"/>
  <c r="P190" i="108"/>
  <c r="AD189" i="108"/>
  <c r="AC189" i="108"/>
  <c r="P189" i="108"/>
  <c r="AD188" i="108"/>
  <c r="AC188" i="108"/>
  <c r="P188" i="108"/>
  <c r="AD187" i="108"/>
  <c r="AC187" i="108"/>
  <c r="P187" i="108"/>
  <c r="AD186" i="108"/>
  <c r="AC186" i="108"/>
  <c r="P186" i="108"/>
  <c r="AD185" i="108"/>
  <c r="AC185" i="108"/>
  <c r="P185" i="108"/>
  <c r="AD184" i="108"/>
  <c r="AC184" i="108"/>
  <c r="P184" i="108"/>
  <c r="AD183" i="108"/>
  <c r="AC183" i="108"/>
  <c r="P183" i="108"/>
  <c r="AD182" i="108"/>
  <c r="AC182" i="108"/>
  <c r="P182" i="108"/>
  <c r="AD181" i="108"/>
  <c r="AC181" i="108"/>
  <c r="P181" i="108"/>
  <c r="AD180" i="108"/>
  <c r="AC180" i="108"/>
  <c r="P180" i="108"/>
  <c r="AD179" i="108"/>
  <c r="AC179" i="108"/>
  <c r="P179" i="108"/>
  <c r="AD178" i="108"/>
  <c r="AC178" i="108"/>
  <c r="P178" i="108"/>
  <c r="AD177" i="108"/>
  <c r="AC177" i="108"/>
  <c r="P177" i="108"/>
  <c r="AD176" i="108"/>
  <c r="AC176" i="108"/>
  <c r="P176" i="108"/>
  <c r="AD175" i="108"/>
  <c r="AC175" i="108"/>
  <c r="P175" i="108"/>
  <c r="AD174" i="108"/>
  <c r="AC174" i="108"/>
  <c r="P174" i="108"/>
  <c r="AD173" i="108"/>
  <c r="AC173" i="108"/>
  <c r="P173" i="108"/>
  <c r="AD172" i="108"/>
  <c r="AC172" i="108"/>
  <c r="P172" i="108"/>
  <c r="AD171" i="108"/>
  <c r="AC171" i="108"/>
  <c r="P171" i="108"/>
  <c r="AD170" i="108"/>
  <c r="AC170" i="108"/>
  <c r="P170" i="108"/>
  <c r="AD169" i="108"/>
  <c r="AC169" i="108"/>
  <c r="P169" i="108"/>
  <c r="AD168" i="108"/>
  <c r="AC168" i="108"/>
  <c r="P168" i="108"/>
  <c r="AD167" i="108"/>
  <c r="AC167" i="108"/>
  <c r="P167" i="108"/>
  <c r="AD166" i="108"/>
  <c r="AC166" i="108"/>
  <c r="P166" i="108"/>
  <c r="AD165" i="108"/>
  <c r="AC165" i="108"/>
  <c r="P165" i="108"/>
  <c r="AD164" i="108"/>
  <c r="AC164" i="108"/>
  <c r="P164" i="108"/>
  <c r="AD163" i="108"/>
  <c r="AC163" i="108"/>
  <c r="P163" i="108"/>
  <c r="AD162" i="108"/>
  <c r="AC162" i="108"/>
  <c r="P162" i="108"/>
  <c r="AD161" i="108"/>
  <c r="AC161" i="108"/>
  <c r="P161" i="108"/>
  <c r="AD160" i="108"/>
  <c r="AC160" i="108"/>
  <c r="P160" i="108"/>
  <c r="AD159" i="108"/>
  <c r="AC159" i="108"/>
  <c r="P159" i="108"/>
  <c r="AD158" i="108"/>
  <c r="AC158" i="108"/>
  <c r="P158" i="108"/>
  <c r="AD157" i="108"/>
  <c r="AC157" i="108"/>
  <c r="P157" i="108"/>
  <c r="AD156" i="108"/>
  <c r="AC156" i="108"/>
  <c r="P156" i="108"/>
  <c r="AD155" i="108"/>
  <c r="AC155" i="108"/>
  <c r="P155" i="108"/>
  <c r="AD154" i="108"/>
  <c r="AC154" i="108"/>
  <c r="P154" i="108"/>
  <c r="AD153" i="108"/>
  <c r="AC153" i="108"/>
  <c r="P153" i="108"/>
  <c r="AD152" i="108"/>
  <c r="AC152" i="108"/>
  <c r="P152" i="108"/>
  <c r="AD151" i="108"/>
  <c r="AC151" i="108"/>
  <c r="P151" i="108"/>
  <c r="AD150" i="108"/>
  <c r="AC150" i="108"/>
  <c r="P150" i="108"/>
  <c r="AD149" i="108"/>
  <c r="AC149" i="108"/>
  <c r="P149" i="108"/>
  <c r="AD148" i="108"/>
  <c r="AC148" i="108"/>
  <c r="P148" i="108"/>
  <c r="AD147" i="108"/>
  <c r="AC147" i="108"/>
  <c r="P147" i="108"/>
  <c r="AD146" i="108"/>
  <c r="AC146" i="108"/>
  <c r="P146" i="108"/>
  <c r="AD145" i="108"/>
  <c r="AC145" i="108"/>
  <c r="P145" i="108"/>
  <c r="AD144" i="108"/>
  <c r="AC144" i="108"/>
  <c r="P144" i="108"/>
  <c r="AD143" i="108"/>
  <c r="AC143" i="108"/>
  <c r="P143" i="108"/>
  <c r="AD142" i="108"/>
  <c r="AC142" i="108"/>
  <c r="P142" i="108"/>
  <c r="AD141" i="108"/>
  <c r="AC141" i="108"/>
  <c r="P141" i="108"/>
  <c r="AD140" i="108"/>
  <c r="AC140" i="108"/>
  <c r="P140" i="108"/>
  <c r="AD139" i="108"/>
  <c r="AC139" i="108"/>
  <c r="P139" i="108"/>
  <c r="AD138" i="108"/>
  <c r="AC138" i="108"/>
  <c r="P138" i="108"/>
  <c r="AD137" i="108"/>
  <c r="AC137" i="108"/>
  <c r="P137" i="108"/>
  <c r="AD136" i="108"/>
  <c r="AC136" i="108"/>
  <c r="P136" i="108"/>
  <c r="AD135" i="108"/>
  <c r="AC135" i="108"/>
  <c r="P135" i="108"/>
  <c r="AD134" i="108"/>
  <c r="AC134" i="108"/>
  <c r="P134" i="108"/>
  <c r="AD133" i="108"/>
  <c r="AC133" i="108"/>
  <c r="P133" i="108"/>
  <c r="AD132" i="108"/>
  <c r="AC132" i="108"/>
  <c r="P132" i="108"/>
  <c r="AD131" i="108"/>
  <c r="AC131" i="108"/>
  <c r="P131" i="108"/>
  <c r="AD130" i="108"/>
  <c r="AC130" i="108"/>
  <c r="P130" i="108"/>
  <c r="AD129" i="108"/>
  <c r="AC129" i="108"/>
  <c r="P129" i="108"/>
  <c r="AD128" i="108"/>
  <c r="AC128" i="108"/>
  <c r="P128" i="108"/>
  <c r="AD127" i="108"/>
  <c r="AC127" i="108"/>
  <c r="P127" i="108"/>
  <c r="AD126" i="108"/>
  <c r="AC126" i="108"/>
  <c r="P126" i="108"/>
  <c r="AD125" i="108"/>
  <c r="AC125" i="108"/>
  <c r="P125" i="108"/>
  <c r="AD124" i="108"/>
  <c r="AC124" i="108"/>
  <c r="P124" i="108"/>
  <c r="AD123" i="108"/>
  <c r="AC123" i="108"/>
  <c r="P123" i="108"/>
  <c r="AD122" i="108"/>
  <c r="AC122" i="108"/>
  <c r="P122" i="108"/>
  <c r="AD121" i="108"/>
  <c r="AC121" i="108"/>
  <c r="P121" i="108"/>
  <c r="AD120" i="108"/>
  <c r="AC120" i="108"/>
  <c r="P120" i="108"/>
  <c r="AD119" i="108"/>
  <c r="AC119" i="108"/>
  <c r="P119" i="108"/>
  <c r="AD118" i="108"/>
  <c r="AC118" i="108"/>
  <c r="P118" i="108"/>
  <c r="AD117" i="108"/>
  <c r="AC117" i="108"/>
  <c r="P117" i="108"/>
  <c r="AD116" i="108"/>
  <c r="AC116" i="108"/>
  <c r="P116" i="108"/>
  <c r="AD115" i="108"/>
  <c r="AC115" i="108"/>
  <c r="P115" i="108"/>
  <c r="L114" i="108"/>
  <c r="AB4" i="108"/>
  <c r="F4" i="108"/>
  <c r="D4" i="108"/>
  <c r="AB3" i="108"/>
  <c r="Y1" i="108" a="1"/>
  <c r="Y1" i="108" s="1"/>
  <c r="L215" i="107"/>
  <c r="K215" i="107"/>
  <c r="AD214" i="107"/>
  <c r="AC214" i="107"/>
  <c r="P214" i="107"/>
  <c r="AD213" i="107"/>
  <c r="AC213" i="107"/>
  <c r="P213" i="107"/>
  <c r="AD212" i="107"/>
  <c r="AC212" i="107"/>
  <c r="P212" i="107"/>
  <c r="AD211" i="107"/>
  <c r="AC211" i="107"/>
  <c r="P211" i="107"/>
  <c r="AD210" i="107"/>
  <c r="AC210" i="107"/>
  <c r="P210" i="107"/>
  <c r="AD209" i="107"/>
  <c r="AC209" i="107"/>
  <c r="P209" i="107"/>
  <c r="AD208" i="107"/>
  <c r="AC208" i="107"/>
  <c r="P208" i="107"/>
  <c r="AD207" i="107"/>
  <c r="AC207" i="107"/>
  <c r="P207" i="107"/>
  <c r="AD206" i="107"/>
  <c r="AC206" i="107"/>
  <c r="P206" i="107"/>
  <c r="AD205" i="107"/>
  <c r="AC205" i="107"/>
  <c r="P205" i="107"/>
  <c r="AD204" i="107"/>
  <c r="AC204" i="107"/>
  <c r="P204" i="107"/>
  <c r="AD203" i="107"/>
  <c r="AC203" i="107"/>
  <c r="P203" i="107"/>
  <c r="AD202" i="107"/>
  <c r="AC202" i="107"/>
  <c r="P202" i="107"/>
  <c r="AD201" i="107"/>
  <c r="AC201" i="107"/>
  <c r="P201" i="107"/>
  <c r="AD200" i="107"/>
  <c r="AC200" i="107"/>
  <c r="P200" i="107"/>
  <c r="AD199" i="107"/>
  <c r="AC199" i="107"/>
  <c r="P199" i="107"/>
  <c r="AD198" i="107"/>
  <c r="AC198" i="107"/>
  <c r="P198" i="107"/>
  <c r="AD197" i="107"/>
  <c r="AC197" i="107"/>
  <c r="P197" i="107"/>
  <c r="AD196" i="107"/>
  <c r="AC196" i="107"/>
  <c r="P196" i="107"/>
  <c r="AD195" i="107"/>
  <c r="AC195" i="107"/>
  <c r="P195" i="107"/>
  <c r="AD194" i="107"/>
  <c r="AC194" i="107"/>
  <c r="P194" i="107"/>
  <c r="AD193" i="107"/>
  <c r="AC193" i="107"/>
  <c r="P193" i="107"/>
  <c r="AD192" i="107"/>
  <c r="AC192" i="107"/>
  <c r="P192" i="107"/>
  <c r="AD191" i="107"/>
  <c r="AC191" i="107"/>
  <c r="P191" i="107"/>
  <c r="AD190" i="107"/>
  <c r="AC190" i="107"/>
  <c r="P190" i="107"/>
  <c r="AD189" i="107"/>
  <c r="AC189" i="107"/>
  <c r="P189" i="107"/>
  <c r="AD188" i="107"/>
  <c r="AC188" i="107"/>
  <c r="P188" i="107"/>
  <c r="AD187" i="107"/>
  <c r="AC187" i="107"/>
  <c r="P187" i="107"/>
  <c r="AD186" i="107"/>
  <c r="AC186" i="107"/>
  <c r="P186" i="107"/>
  <c r="AD185" i="107"/>
  <c r="AC185" i="107"/>
  <c r="P185" i="107"/>
  <c r="AD184" i="107"/>
  <c r="AC184" i="107"/>
  <c r="P184" i="107"/>
  <c r="AD183" i="107"/>
  <c r="AC183" i="107"/>
  <c r="P183" i="107"/>
  <c r="AD182" i="107"/>
  <c r="AC182" i="107"/>
  <c r="P182" i="107"/>
  <c r="AD181" i="107"/>
  <c r="AC181" i="107"/>
  <c r="P181" i="107"/>
  <c r="AD180" i="107"/>
  <c r="AC180" i="107"/>
  <c r="P180" i="107"/>
  <c r="AD179" i="107"/>
  <c r="AC179" i="107"/>
  <c r="P179" i="107"/>
  <c r="AD178" i="107"/>
  <c r="AC178" i="107"/>
  <c r="P178" i="107"/>
  <c r="AD177" i="107"/>
  <c r="AC177" i="107"/>
  <c r="P177" i="107"/>
  <c r="AD176" i="107"/>
  <c r="AC176" i="107"/>
  <c r="P176" i="107"/>
  <c r="AD175" i="107"/>
  <c r="AC175" i="107"/>
  <c r="P175" i="107"/>
  <c r="AD174" i="107"/>
  <c r="AC174" i="107"/>
  <c r="P174" i="107"/>
  <c r="AD173" i="107"/>
  <c r="AC173" i="107"/>
  <c r="P173" i="107"/>
  <c r="AD172" i="107"/>
  <c r="AC172" i="107"/>
  <c r="P172" i="107"/>
  <c r="AD171" i="107"/>
  <c r="AC171" i="107"/>
  <c r="P171" i="107"/>
  <c r="AD170" i="107"/>
  <c r="AC170" i="107"/>
  <c r="P170" i="107"/>
  <c r="AD169" i="107"/>
  <c r="AC169" i="107"/>
  <c r="P169" i="107"/>
  <c r="AD168" i="107"/>
  <c r="AC168" i="107"/>
  <c r="P168" i="107"/>
  <c r="AD167" i="107"/>
  <c r="AC167" i="107"/>
  <c r="P167" i="107"/>
  <c r="AD166" i="107"/>
  <c r="AC166" i="107"/>
  <c r="P166" i="107"/>
  <c r="AD165" i="107"/>
  <c r="AC165" i="107"/>
  <c r="P165" i="107"/>
  <c r="AD164" i="107"/>
  <c r="AC164" i="107"/>
  <c r="P164" i="107"/>
  <c r="AD163" i="107"/>
  <c r="AC163" i="107"/>
  <c r="P163" i="107"/>
  <c r="AD162" i="107"/>
  <c r="AC162" i="107"/>
  <c r="P162" i="107"/>
  <c r="AD161" i="107"/>
  <c r="AC161" i="107"/>
  <c r="P161" i="107"/>
  <c r="AD160" i="107"/>
  <c r="AC160" i="107"/>
  <c r="P160" i="107"/>
  <c r="AD159" i="107"/>
  <c r="AC159" i="107"/>
  <c r="P159" i="107"/>
  <c r="AD158" i="107"/>
  <c r="AC158" i="107"/>
  <c r="P158" i="107"/>
  <c r="AD157" i="107"/>
  <c r="AC157" i="107"/>
  <c r="P157" i="107"/>
  <c r="AD156" i="107"/>
  <c r="AC156" i="107"/>
  <c r="P156" i="107"/>
  <c r="AD155" i="107"/>
  <c r="AC155" i="107"/>
  <c r="P155" i="107"/>
  <c r="AD154" i="107"/>
  <c r="AC154" i="107"/>
  <c r="P154" i="107"/>
  <c r="AD153" i="107"/>
  <c r="AC153" i="107"/>
  <c r="P153" i="107"/>
  <c r="AD152" i="107"/>
  <c r="AC152" i="107"/>
  <c r="P152" i="107"/>
  <c r="AD151" i="107"/>
  <c r="AC151" i="107"/>
  <c r="P151" i="107"/>
  <c r="AD150" i="107"/>
  <c r="AC150" i="107"/>
  <c r="P150" i="107"/>
  <c r="AD149" i="107"/>
  <c r="AC149" i="107"/>
  <c r="P149" i="107"/>
  <c r="AD148" i="107"/>
  <c r="AC148" i="107"/>
  <c r="P148" i="107"/>
  <c r="AD147" i="107"/>
  <c r="AC147" i="107"/>
  <c r="P147" i="107"/>
  <c r="AD146" i="107"/>
  <c r="AC146" i="107"/>
  <c r="P146" i="107"/>
  <c r="AD145" i="107"/>
  <c r="AC145" i="107"/>
  <c r="P145" i="107"/>
  <c r="AD144" i="107"/>
  <c r="AC144" i="107"/>
  <c r="P144" i="107"/>
  <c r="AD143" i="107"/>
  <c r="AC143" i="107"/>
  <c r="P143" i="107"/>
  <c r="AD142" i="107"/>
  <c r="AC142" i="107"/>
  <c r="P142" i="107"/>
  <c r="AD141" i="107"/>
  <c r="AC141" i="107"/>
  <c r="P141" i="107"/>
  <c r="AD140" i="107"/>
  <c r="AC140" i="107"/>
  <c r="P140" i="107"/>
  <c r="AD139" i="107"/>
  <c r="AC139" i="107"/>
  <c r="P139" i="107"/>
  <c r="AD138" i="107"/>
  <c r="AC138" i="107"/>
  <c r="P138" i="107"/>
  <c r="AD137" i="107"/>
  <c r="AC137" i="107"/>
  <c r="P137" i="107"/>
  <c r="AD136" i="107"/>
  <c r="AC136" i="107"/>
  <c r="P136" i="107"/>
  <c r="AD135" i="107"/>
  <c r="AC135" i="107"/>
  <c r="P135" i="107"/>
  <c r="AD134" i="107"/>
  <c r="AC134" i="107"/>
  <c r="P134" i="107"/>
  <c r="AD133" i="107"/>
  <c r="AC133" i="107"/>
  <c r="P133" i="107"/>
  <c r="AD132" i="107"/>
  <c r="AC132" i="107"/>
  <c r="P132" i="107"/>
  <c r="AD131" i="107"/>
  <c r="AC131" i="107"/>
  <c r="P131" i="107"/>
  <c r="AD130" i="107"/>
  <c r="AC130" i="107"/>
  <c r="P130" i="107"/>
  <c r="AD129" i="107"/>
  <c r="AC129" i="107"/>
  <c r="P129" i="107"/>
  <c r="AD128" i="107"/>
  <c r="AC128" i="107"/>
  <c r="P128" i="107"/>
  <c r="AD127" i="107"/>
  <c r="AC127" i="107"/>
  <c r="P127" i="107"/>
  <c r="AD126" i="107"/>
  <c r="AC126" i="107"/>
  <c r="P126" i="107"/>
  <c r="AD125" i="107"/>
  <c r="AC125" i="107"/>
  <c r="P125" i="107"/>
  <c r="AD124" i="107"/>
  <c r="AC124" i="107"/>
  <c r="P124" i="107"/>
  <c r="AD123" i="107"/>
  <c r="AC123" i="107"/>
  <c r="P123" i="107"/>
  <c r="AD122" i="107"/>
  <c r="AC122" i="107"/>
  <c r="P122" i="107"/>
  <c r="AD121" i="107"/>
  <c r="AC121" i="107"/>
  <c r="P121" i="107"/>
  <c r="AD120" i="107"/>
  <c r="AC120" i="107"/>
  <c r="P120" i="107"/>
  <c r="AD119" i="107"/>
  <c r="AC119" i="107"/>
  <c r="P119" i="107"/>
  <c r="AD118" i="107"/>
  <c r="AC118" i="107"/>
  <c r="P118" i="107"/>
  <c r="AD117" i="107"/>
  <c r="AC117" i="107"/>
  <c r="P117" i="107"/>
  <c r="AD116" i="107"/>
  <c r="AC116" i="107"/>
  <c r="P116" i="107"/>
  <c r="AD115" i="107"/>
  <c r="AC115" i="107"/>
  <c r="P115" i="107"/>
  <c r="L114" i="107"/>
  <c r="AB4" i="107"/>
  <c r="F4" i="107"/>
  <c r="D4" i="107"/>
  <c r="AB3" i="107"/>
  <c r="Y1" i="107" a="1"/>
  <c r="Y1" i="107" s="1"/>
  <c r="L215" i="106"/>
  <c r="K215" i="106"/>
  <c r="AD214" i="106"/>
  <c r="AC214" i="106"/>
  <c r="P214" i="106"/>
  <c r="AD213" i="106"/>
  <c r="AC213" i="106"/>
  <c r="P213" i="106"/>
  <c r="AD212" i="106"/>
  <c r="AC212" i="106"/>
  <c r="P212" i="106"/>
  <c r="AD211" i="106"/>
  <c r="AC211" i="106"/>
  <c r="P211" i="106"/>
  <c r="AD210" i="106"/>
  <c r="AC210" i="106"/>
  <c r="P210" i="106"/>
  <c r="AD209" i="106"/>
  <c r="AC209" i="106"/>
  <c r="P209" i="106"/>
  <c r="AD208" i="106"/>
  <c r="AC208" i="106"/>
  <c r="P208" i="106"/>
  <c r="AD207" i="106"/>
  <c r="AC207" i="106"/>
  <c r="P207" i="106"/>
  <c r="AD206" i="106"/>
  <c r="AC206" i="106"/>
  <c r="P206" i="106"/>
  <c r="AD205" i="106"/>
  <c r="AC205" i="106"/>
  <c r="P205" i="106"/>
  <c r="AD204" i="106"/>
  <c r="AC204" i="106"/>
  <c r="P204" i="106"/>
  <c r="AD203" i="106"/>
  <c r="AC203" i="106"/>
  <c r="P203" i="106"/>
  <c r="AD202" i="106"/>
  <c r="AC202" i="106"/>
  <c r="P202" i="106"/>
  <c r="AD201" i="106"/>
  <c r="AC201" i="106"/>
  <c r="P201" i="106"/>
  <c r="AD200" i="106"/>
  <c r="AC200" i="106"/>
  <c r="P200" i="106"/>
  <c r="AD199" i="106"/>
  <c r="AC199" i="106"/>
  <c r="P199" i="106"/>
  <c r="AD198" i="106"/>
  <c r="AC198" i="106"/>
  <c r="P198" i="106"/>
  <c r="AD197" i="106"/>
  <c r="AC197" i="106"/>
  <c r="P197" i="106"/>
  <c r="AD196" i="106"/>
  <c r="AC196" i="106"/>
  <c r="P196" i="106"/>
  <c r="AD195" i="106"/>
  <c r="AC195" i="106"/>
  <c r="P195" i="106"/>
  <c r="AD194" i="106"/>
  <c r="AC194" i="106"/>
  <c r="P194" i="106"/>
  <c r="AD193" i="106"/>
  <c r="AC193" i="106"/>
  <c r="P193" i="106"/>
  <c r="AD192" i="106"/>
  <c r="AC192" i="106"/>
  <c r="P192" i="106"/>
  <c r="AD191" i="106"/>
  <c r="AC191" i="106"/>
  <c r="P191" i="106"/>
  <c r="AD190" i="106"/>
  <c r="AC190" i="106"/>
  <c r="P190" i="106"/>
  <c r="AD189" i="106"/>
  <c r="AC189" i="106"/>
  <c r="P189" i="106"/>
  <c r="AD188" i="106"/>
  <c r="AC188" i="106"/>
  <c r="P188" i="106"/>
  <c r="AD187" i="106"/>
  <c r="AC187" i="106"/>
  <c r="P187" i="106"/>
  <c r="AD186" i="106"/>
  <c r="AC186" i="106"/>
  <c r="P186" i="106"/>
  <c r="AD185" i="106"/>
  <c r="AC185" i="106"/>
  <c r="P185" i="106"/>
  <c r="AD184" i="106"/>
  <c r="AC184" i="106"/>
  <c r="P184" i="106"/>
  <c r="AD183" i="106"/>
  <c r="AC183" i="106"/>
  <c r="P183" i="106"/>
  <c r="AD182" i="106"/>
  <c r="AC182" i="106"/>
  <c r="P182" i="106"/>
  <c r="AD181" i="106"/>
  <c r="AC181" i="106"/>
  <c r="P181" i="106"/>
  <c r="AD180" i="106"/>
  <c r="AC180" i="106"/>
  <c r="P180" i="106"/>
  <c r="AD179" i="106"/>
  <c r="AC179" i="106"/>
  <c r="P179" i="106"/>
  <c r="AD178" i="106"/>
  <c r="AC178" i="106"/>
  <c r="P178" i="106"/>
  <c r="AD177" i="106"/>
  <c r="AC177" i="106"/>
  <c r="P177" i="106"/>
  <c r="AD176" i="106"/>
  <c r="AC176" i="106"/>
  <c r="P176" i="106"/>
  <c r="AD175" i="106"/>
  <c r="AC175" i="106"/>
  <c r="P175" i="106"/>
  <c r="AD174" i="106"/>
  <c r="AC174" i="106"/>
  <c r="P174" i="106"/>
  <c r="AD173" i="106"/>
  <c r="AC173" i="106"/>
  <c r="P173" i="106"/>
  <c r="AD172" i="106"/>
  <c r="AC172" i="106"/>
  <c r="P172" i="106"/>
  <c r="AD171" i="106"/>
  <c r="AC171" i="106"/>
  <c r="P171" i="106"/>
  <c r="AD170" i="106"/>
  <c r="AC170" i="106"/>
  <c r="P170" i="106"/>
  <c r="AD169" i="106"/>
  <c r="AC169" i="106"/>
  <c r="P169" i="106"/>
  <c r="AD168" i="106"/>
  <c r="AC168" i="106"/>
  <c r="P168" i="106"/>
  <c r="AD167" i="106"/>
  <c r="AC167" i="106"/>
  <c r="P167" i="106"/>
  <c r="AD166" i="106"/>
  <c r="AC166" i="106"/>
  <c r="P166" i="106"/>
  <c r="AD165" i="106"/>
  <c r="AC165" i="106"/>
  <c r="P165" i="106"/>
  <c r="AD164" i="106"/>
  <c r="AC164" i="106"/>
  <c r="P164" i="106"/>
  <c r="AD163" i="106"/>
  <c r="AC163" i="106"/>
  <c r="P163" i="106"/>
  <c r="AD162" i="106"/>
  <c r="AC162" i="106"/>
  <c r="P162" i="106"/>
  <c r="AD161" i="106"/>
  <c r="AC161" i="106"/>
  <c r="P161" i="106"/>
  <c r="AD160" i="106"/>
  <c r="AC160" i="106"/>
  <c r="P160" i="106"/>
  <c r="AD159" i="106"/>
  <c r="AC159" i="106"/>
  <c r="P159" i="106"/>
  <c r="AD158" i="106"/>
  <c r="AC158" i="106"/>
  <c r="P158" i="106"/>
  <c r="AD157" i="106"/>
  <c r="AC157" i="106"/>
  <c r="P157" i="106"/>
  <c r="AD156" i="106"/>
  <c r="AC156" i="106"/>
  <c r="P156" i="106"/>
  <c r="AD155" i="106"/>
  <c r="AC155" i="106"/>
  <c r="P155" i="106"/>
  <c r="AD154" i="106"/>
  <c r="AC154" i="106"/>
  <c r="P154" i="106"/>
  <c r="AD153" i="106"/>
  <c r="AC153" i="106"/>
  <c r="P153" i="106"/>
  <c r="AD152" i="106"/>
  <c r="AC152" i="106"/>
  <c r="P152" i="106"/>
  <c r="AD151" i="106"/>
  <c r="AC151" i="106"/>
  <c r="P151" i="106"/>
  <c r="AD150" i="106"/>
  <c r="AC150" i="106"/>
  <c r="P150" i="106"/>
  <c r="AD149" i="106"/>
  <c r="AC149" i="106"/>
  <c r="P149" i="106"/>
  <c r="AD148" i="106"/>
  <c r="AC148" i="106"/>
  <c r="P148" i="106"/>
  <c r="AD147" i="106"/>
  <c r="AC147" i="106"/>
  <c r="P147" i="106"/>
  <c r="AD146" i="106"/>
  <c r="AC146" i="106"/>
  <c r="P146" i="106"/>
  <c r="AD145" i="106"/>
  <c r="AC145" i="106"/>
  <c r="P145" i="106"/>
  <c r="AD144" i="106"/>
  <c r="AC144" i="106"/>
  <c r="P144" i="106"/>
  <c r="AD143" i="106"/>
  <c r="AC143" i="106"/>
  <c r="P143" i="106"/>
  <c r="AD142" i="106"/>
  <c r="AC142" i="106"/>
  <c r="P142" i="106"/>
  <c r="AD141" i="106"/>
  <c r="AC141" i="106"/>
  <c r="P141" i="106"/>
  <c r="AD140" i="106"/>
  <c r="AC140" i="106"/>
  <c r="P140" i="106"/>
  <c r="AD139" i="106"/>
  <c r="AC139" i="106"/>
  <c r="P139" i="106"/>
  <c r="AD138" i="106"/>
  <c r="AC138" i="106"/>
  <c r="P138" i="106"/>
  <c r="AD137" i="106"/>
  <c r="AC137" i="106"/>
  <c r="P137" i="106"/>
  <c r="AD136" i="106"/>
  <c r="AC136" i="106"/>
  <c r="P136" i="106"/>
  <c r="AD135" i="106"/>
  <c r="AC135" i="106"/>
  <c r="P135" i="106"/>
  <c r="AD134" i="106"/>
  <c r="AC134" i="106"/>
  <c r="P134" i="106"/>
  <c r="AD133" i="106"/>
  <c r="AC133" i="106"/>
  <c r="P133" i="106"/>
  <c r="AD132" i="106"/>
  <c r="AC132" i="106"/>
  <c r="P132" i="106"/>
  <c r="AD131" i="106"/>
  <c r="AC131" i="106"/>
  <c r="P131" i="106"/>
  <c r="AD130" i="106"/>
  <c r="AC130" i="106"/>
  <c r="P130" i="106"/>
  <c r="AD129" i="106"/>
  <c r="AC129" i="106"/>
  <c r="P129" i="106"/>
  <c r="AD128" i="106"/>
  <c r="AC128" i="106"/>
  <c r="P128" i="106"/>
  <c r="AD127" i="106"/>
  <c r="AC127" i="106"/>
  <c r="P127" i="106"/>
  <c r="AD126" i="106"/>
  <c r="AC126" i="106"/>
  <c r="P126" i="106"/>
  <c r="AD125" i="106"/>
  <c r="AC125" i="106"/>
  <c r="P125" i="106"/>
  <c r="AD124" i="106"/>
  <c r="AC124" i="106"/>
  <c r="P124" i="106"/>
  <c r="AD123" i="106"/>
  <c r="AC123" i="106"/>
  <c r="P123" i="106"/>
  <c r="AD122" i="106"/>
  <c r="AC122" i="106"/>
  <c r="P122" i="106"/>
  <c r="AD121" i="106"/>
  <c r="AC121" i="106"/>
  <c r="P121" i="106"/>
  <c r="AD120" i="106"/>
  <c r="AC120" i="106"/>
  <c r="P120" i="106"/>
  <c r="AD119" i="106"/>
  <c r="AC119" i="106"/>
  <c r="P119" i="106"/>
  <c r="AD118" i="106"/>
  <c r="AC118" i="106"/>
  <c r="P118" i="106"/>
  <c r="AD117" i="106"/>
  <c r="AC117" i="106"/>
  <c r="P117" i="106"/>
  <c r="AD116" i="106"/>
  <c r="AC116" i="106"/>
  <c r="P116" i="106"/>
  <c r="AD115" i="106"/>
  <c r="AC115" i="106"/>
  <c r="P115" i="106"/>
  <c r="L114" i="106"/>
  <c r="AB4" i="106"/>
  <c r="F4" i="106"/>
  <c r="D4" i="106"/>
  <c r="AB3" i="106"/>
  <c r="Y1" i="106" a="1"/>
  <c r="Y1" i="106" s="1"/>
  <c r="L215" i="105"/>
  <c r="K215" i="105"/>
  <c r="AD214" i="105"/>
  <c r="AC214" i="105"/>
  <c r="P214" i="105"/>
  <c r="AD213" i="105"/>
  <c r="AC213" i="105"/>
  <c r="P213" i="105"/>
  <c r="AD212" i="105"/>
  <c r="AC212" i="105"/>
  <c r="P212" i="105"/>
  <c r="AD211" i="105"/>
  <c r="AC211" i="105"/>
  <c r="P211" i="105"/>
  <c r="AD210" i="105"/>
  <c r="AC210" i="105"/>
  <c r="P210" i="105"/>
  <c r="AD209" i="105"/>
  <c r="AC209" i="105"/>
  <c r="P209" i="105"/>
  <c r="AD208" i="105"/>
  <c r="AC208" i="105"/>
  <c r="P208" i="105"/>
  <c r="AD207" i="105"/>
  <c r="AC207" i="105"/>
  <c r="P207" i="105"/>
  <c r="AD206" i="105"/>
  <c r="AC206" i="105"/>
  <c r="P206" i="105"/>
  <c r="AD205" i="105"/>
  <c r="AC205" i="105"/>
  <c r="P205" i="105"/>
  <c r="AD204" i="105"/>
  <c r="AC204" i="105"/>
  <c r="P204" i="105"/>
  <c r="AD203" i="105"/>
  <c r="AC203" i="105"/>
  <c r="P203" i="105"/>
  <c r="AD202" i="105"/>
  <c r="AC202" i="105"/>
  <c r="P202" i="105"/>
  <c r="AD201" i="105"/>
  <c r="AC201" i="105"/>
  <c r="P201" i="105"/>
  <c r="AD200" i="105"/>
  <c r="AC200" i="105"/>
  <c r="P200" i="105"/>
  <c r="AD199" i="105"/>
  <c r="AC199" i="105"/>
  <c r="P199" i="105"/>
  <c r="AD198" i="105"/>
  <c r="AC198" i="105"/>
  <c r="P198" i="105"/>
  <c r="AD197" i="105"/>
  <c r="AC197" i="105"/>
  <c r="P197" i="105"/>
  <c r="AD196" i="105"/>
  <c r="AC196" i="105"/>
  <c r="P196" i="105"/>
  <c r="AD195" i="105"/>
  <c r="AC195" i="105"/>
  <c r="P195" i="105"/>
  <c r="AD194" i="105"/>
  <c r="AC194" i="105"/>
  <c r="P194" i="105"/>
  <c r="AD193" i="105"/>
  <c r="AC193" i="105"/>
  <c r="P193" i="105"/>
  <c r="AD192" i="105"/>
  <c r="AC192" i="105"/>
  <c r="P192" i="105"/>
  <c r="AD191" i="105"/>
  <c r="AC191" i="105"/>
  <c r="P191" i="105"/>
  <c r="AD190" i="105"/>
  <c r="AC190" i="105"/>
  <c r="P190" i="105"/>
  <c r="AD189" i="105"/>
  <c r="AC189" i="105"/>
  <c r="P189" i="105"/>
  <c r="AD188" i="105"/>
  <c r="AC188" i="105"/>
  <c r="P188" i="105"/>
  <c r="AD187" i="105"/>
  <c r="AC187" i="105"/>
  <c r="P187" i="105"/>
  <c r="AD186" i="105"/>
  <c r="AC186" i="105"/>
  <c r="P186" i="105"/>
  <c r="AD185" i="105"/>
  <c r="AC185" i="105"/>
  <c r="P185" i="105"/>
  <c r="AD184" i="105"/>
  <c r="AC184" i="105"/>
  <c r="P184" i="105"/>
  <c r="AD183" i="105"/>
  <c r="AC183" i="105"/>
  <c r="P183" i="105"/>
  <c r="AD182" i="105"/>
  <c r="AC182" i="105"/>
  <c r="P182" i="105"/>
  <c r="AD181" i="105"/>
  <c r="AC181" i="105"/>
  <c r="P181" i="105"/>
  <c r="AD180" i="105"/>
  <c r="AC180" i="105"/>
  <c r="P180" i="105"/>
  <c r="AD179" i="105"/>
  <c r="AC179" i="105"/>
  <c r="P179" i="105"/>
  <c r="AD178" i="105"/>
  <c r="AC178" i="105"/>
  <c r="P178" i="105"/>
  <c r="AD177" i="105"/>
  <c r="AC177" i="105"/>
  <c r="P177" i="105"/>
  <c r="AD176" i="105"/>
  <c r="AC176" i="105"/>
  <c r="P176" i="105"/>
  <c r="AD175" i="105"/>
  <c r="AC175" i="105"/>
  <c r="P175" i="105"/>
  <c r="AD174" i="105"/>
  <c r="AC174" i="105"/>
  <c r="P174" i="105"/>
  <c r="AD173" i="105"/>
  <c r="AC173" i="105"/>
  <c r="P173" i="105"/>
  <c r="AD172" i="105"/>
  <c r="AC172" i="105"/>
  <c r="P172" i="105"/>
  <c r="AD171" i="105"/>
  <c r="AC171" i="105"/>
  <c r="P171" i="105"/>
  <c r="AD170" i="105"/>
  <c r="AC170" i="105"/>
  <c r="P170" i="105"/>
  <c r="AD169" i="105"/>
  <c r="AC169" i="105"/>
  <c r="P169" i="105"/>
  <c r="AD168" i="105"/>
  <c r="AC168" i="105"/>
  <c r="P168" i="105"/>
  <c r="AD167" i="105"/>
  <c r="AC167" i="105"/>
  <c r="P167" i="105"/>
  <c r="AD166" i="105"/>
  <c r="AC166" i="105"/>
  <c r="P166" i="105"/>
  <c r="AD165" i="105"/>
  <c r="AC165" i="105"/>
  <c r="P165" i="105"/>
  <c r="AD164" i="105"/>
  <c r="AC164" i="105"/>
  <c r="P164" i="105"/>
  <c r="AD163" i="105"/>
  <c r="AC163" i="105"/>
  <c r="P163" i="105"/>
  <c r="AD162" i="105"/>
  <c r="AC162" i="105"/>
  <c r="P162" i="105"/>
  <c r="AD161" i="105"/>
  <c r="AC161" i="105"/>
  <c r="P161" i="105"/>
  <c r="AD160" i="105"/>
  <c r="AC160" i="105"/>
  <c r="P160" i="105"/>
  <c r="AD159" i="105"/>
  <c r="AC159" i="105"/>
  <c r="P159" i="105"/>
  <c r="AD158" i="105"/>
  <c r="AC158" i="105"/>
  <c r="P158" i="105"/>
  <c r="AD157" i="105"/>
  <c r="AC157" i="105"/>
  <c r="P157" i="105"/>
  <c r="AD156" i="105"/>
  <c r="AC156" i="105"/>
  <c r="P156" i="105"/>
  <c r="AD155" i="105"/>
  <c r="AC155" i="105"/>
  <c r="P155" i="105"/>
  <c r="AD154" i="105"/>
  <c r="AC154" i="105"/>
  <c r="P154" i="105"/>
  <c r="AD153" i="105"/>
  <c r="AC153" i="105"/>
  <c r="P153" i="105"/>
  <c r="AD152" i="105"/>
  <c r="AC152" i="105"/>
  <c r="P152" i="105"/>
  <c r="AD151" i="105"/>
  <c r="AC151" i="105"/>
  <c r="P151" i="105"/>
  <c r="AD150" i="105"/>
  <c r="AC150" i="105"/>
  <c r="P150" i="105"/>
  <c r="AD149" i="105"/>
  <c r="AC149" i="105"/>
  <c r="P149" i="105"/>
  <c r="AD148" i="105"/>
  <c r="AC148" i="105"/>
  <c r="P148" i="105"/>
  <c r="AD147" i="105"/>
  <c r="AC147" i="105"/>
  <c r="P147" i="105"/>
  <c r="AD146" i="105"/>
  <c r="AC146" i="105"/>
  <c r="P146" i="105"/>
  <c r="AD145" i="105"/>
  <c r="AC145" i="105"/>
  <c r="P145" i="105"/>
  <c r="AD144" i="105"/>
  <c r="AC144" i="105"/>
  <c r="P144" i="105"/>
  <c r="AD143" i="105"/>
  <c r="AC143" i="105"/>
  <c r="P143" i="105"/>
  <c r="AD142" i="105"/>
  <c r="AC142" i="105"/>
  <c r="P142" i="105"/>
  <c r="AD141" i="105"/>
  <c r="AC141" i="105"/>
  <c r="P141" i="105"/>
  <c r="AD140" i="105"/>
  <c r="AC140" i="105"/>
  <c r="P140" i="105"/>
  <c r="AD139" i="105"/>
  <c r="AC139" i="105"/>
  <c r="P139" i="105"/>
  <c r="AD138" i="105"/>
  <c r="AC138" i="105"/>
  <c r="P138" i="105"/>
  <c r="AD137" i="105"/>
  <c r="AC137" i="105"/>
  <c r="P137" i="105"/>
  <c r="AD136" i="105"/>
  <c r="AC136" i="105"/>
  <c r="P136" i="105"/>
  <c r="AD135" i="105"/>
  <c r="AC135" i="105"/>
  <c r="P135" i="105"/>
  <c r="AD134" i="105"/>
  <c r="AC134" i="105"/>
  <c r="P134" i="105"/>
  <c r="AD133" i="105"/>
  <c r="AC133" i="105"/>
  <c r="P133" i="105"/>
  <c r="AD132" i="105"/>
  <c r="AC132" i="105"/>
  <c r="P132" i="105"/>
  <c r="AD131" i="105"/>
  <c r="AC131" i="105"/>
  <c r="P131" i="105"/>
  <c r="AD130" i="105"/>
  <c r="AC130" i="105"/>
  <c r="P130" i="105"/>
  <c r="AD129" i="105"/>
  <c r="AC129" i="105"/>
  <c r="P129" i="105"/>
  <c r="AD128" i="105"/>
  <c r="AC128" i="105"/>
  <c r="P128" i="105"/>
  <c r="AD127" i="105"/>
  <c r="AC127" i="105"/>
  <c r="P127" i="105"/>
  <c r="AD126" i="105"/>
  <c r="AC126" i="105"/>
  <c r="P126" i="105"/>
  <c r="AD125" i="105"/>
  <c r="AC125" i="105"/>
  <c r="P125" i="105"/>
  <c r="AD124" i="105"/>
  <c r="AC124" i="105"/>
  <c r="P124" i="105"/>
  <c r="AD123" i="105"/>
  <c r="AC123" i="105"/>
  <c r="P123" i="105"/>
  <c r="AD122" i="105"/>
  <c r="AC122" i="105"/>
  <c r="P122" i="105"/>
  <c r="AD121" i="105"/>
  <c r="AC121" i="105"/>
  <c r="P121" i="105"/>
  <c r="AD120" i="105"/>
  <c r="AC120" i="105"/>
  <c r="P120" i="105"/>
  <c r="AD119" i="105"/>
  <c r="AC119" i="105"/>
  <c r="P119" i="105"/>
  <c r="AD118" i="105"/>
  <c r="AC118" i="105"/>
  <c r="P118" i="105"/>
  <c r="AD117" i="105"/>
  <c r="AC117" i="105"/>
  <c r="P117" i="105"/>
  <c r="AD116" i="105"/>
  <c r="AC116" i="105"/>
  <c r="P116" i="105"/>
  <c r="AD115" i="105"/>
  <c r="AC115" i="105"/>
  <c r="P115" i="105"/>
  <c r="L114" i="105"/>
  <c r="AB4" i="105"/>
  <c r="F4" i="105"/>
  <c r="D4" i="105"/>
  <c r="AB3" i="105"/>
  <c r="Y1" i="105" a="1"/>
  <c r="Y1" i="105" s="1"/>
  <c r="L215" i="104"/>
  <c r="K215" i="104"/>
  <c r="AD214" i="104"/>
  <c r="AC214" i="104"/>
  <c r="P214" i="104"/>
  <c r="AD213" i="104"/>
  <c r="AC213" i="104"/>
  <c r="P213" i="104"/>
  <c r="AD212" i="104"/>
  <c r="AC212" i="104"/>
  <c r="P212" i="104"/>
  <c r="AD211" i="104"/>
  <c r="AC211" i="104"/>
  <c r="P211" i="104"/>
  <c r="AD210" i="104"/>
  <c r="AC210" i="104"/>
  <c r="P210" i="104"/>
  <c r="AD209" i="104"/>
  <c r="AC209" i="104"/>
  <c r="P209" i="104"/>
  <c r="AD208" i="104"/>
  <c r="AC208" i="104"/>
  <c r="P208" i="104"/>
  <c r="AD207" i="104"/>
  <c r="AC207" i="104"/>
  <c r="P207" i="104"/>
  <c r="AD206" i="104"/>
  <c r="AC206" i="104"/>
  <c r="P206" i="104"/>
  <c r="AD205" i="104"/>
  <c r="AC205" i="104"/>
  <c r="P205" i="104"/>
  <c r="AD204" i="104"/>
  <c r="AC204" i="104"/>
  <c r="P204" i="104"/>
  <c r="AD203" i="104"/>
  <c r="AC203" i="104"/>
  <c r="P203" i="104"/>
  <c r="AD202" i="104"/>
  <c r="AC202" i="104"/>
  <c r="P202" i="104"/>
  <c r="AD201" i="104"/>
  <c r="AC201" i="104"/>
  <c r="P201" i="104"/>
  <c r="AD200" i="104"/>
  <c r="AC200" i="104"/>
  <c r="P200" i="104"/>
  <c r="AD199" i="104"/>
  <c r="AC199" i="104"/>
  <c r="P199" i="104"/>
  <c r="AD198" i="104"/>
  <c r="AC198" i="104"/>
  <c r="P198" i="104"/>
  <c r="AD197" i="104"/>
  <c r="AC197" i="104"/>
  <c r="P197" i="104"/>
  <c r="AD196" i="104"/>
  <c r="AC196" i="104"/>
  <c r="P196" i="104"/>
  <c r="AD195" i="104"/>
  <c r="AC195" i="104"/>
  <c r="P195" i="104"/>
  <c r="AD194" i="104"/>
  <c r="AC194" i="104"/>
  <c r="P194" i="104"/>
  <c r="AD193" i="104"/>
  <c r="AC193" i="104"/>
  <c r="P193" i="104"/>
  <c r="AD192" i="104"/>
  <c r="AC192" i="104"/>
  <c r="P192" i="104"/>
  <c r="AD191" i="104"/>
  <c r="AC191" i="104"/>
  <c r="P191" i="104"/>
  <c r="AD190" i="104"/>
  <c r="AC190" i="104"/>
  <c r="P190" i="104"/>
  <c r="AD189" i="104"/>
  <c r="AC189" i="104"/>
  <c r="P189" i="104"/>
  <c r="AD188" i="104"/>
  <c r="AC188" i="104"/>
  <c r="P188" i="104"/>
  <c r="AD187" i="104"/>
  <c r="AC187" i="104"/>
  <c r="P187" i="104"/>
  <c r="AD186" i="104"/>
  <c r="AC186" i="104"/>
  <c r="P186" i="104"/>
  <c r="AD185" i="104"/>
  <c r="AC185" i="104"/>
  <c r="P185" i="104"/>
  <c r="AD184" i="104"/>
  <c r="AC184" i="104"/>
  <c r="P184" i="104"/>
  <c r="AD183" i="104"/>
  <c r="AC183" i="104"/>
  <c r="P183" i="104"/>
  <c r="AD182" i="104"/>
  <c r="AC182" i="104"/>
  <c r="P182" i="104"/>
  <c r="AD181" i="104"/>
  <c r="AC181" i="104"/>
  <c r="P181" i="104"/>
  <c r="AD180" i="104"/>
  <c r="AC180" i="104"/>
  <c r="P180" i="104"/>
  <c r="AD179" i="104"/>
  <c r="AC179" i="104"/>
  <c r="P179" i="104"/>
  <c r="AD178" i="104"/>
  <c r="AC178" i="104"/>
  <c r="P178" i="104"/>
  <c r="AD177" i="104"/>
  <c r="AC177" i="104"/>
  <c r="P177" i="104"/>
  <c r="AD176" i="104"/>
  <c r="AC176" i="104"/>
  <c r="P176" i="104"/>
  <c r="AD175" i="104"/>
  <c r="AC175" i="104"/>
  <c r="P175" i="104"/>
  <c r="AD174" i="104"/>
  <c r="AC174" i="104"/>
  <c r="P174" i="104"/>
  <c r="AD173" i="104"/>
  <c r="AC173" i="104"/>
  <c r="P173" i="104"/>
  <c r="AD172" i="104"/>
  <c r="AC172" i="104"/>
  <c r="P172" i="104"/>
  <c r="AD171" i="104"/>
  <c r="AC171" i="104"/>
  <c r="P171" i="104"/>
  <c r="AD170" i="104"/>
  <c r="AC170" i="104"/>
  <c r="P170" i="104"/>
  <c r="AD169" i="104"/>
  <c r="AC169" i="104"/>
  <c r="P169" i="104"/>
  <c r="AD168" i="104"/>
  <c r="AC168" i="104"/>
  <c r="P168" i="104"/>
  <c r="AD167" i="104"/>
  <c r="AC167" i="104"/>
  <c r="P167" i="104"/>
  <c r="AD166" i="104"/>
  <c r="AC166" i="104"/>
  <c r="P166" i="104"/>
  <c r="AD165" i="104"/>
  <c r="AC165" i="104"/>
  <c r="P165" i="104"/>
  <c r="AD164" i="104"/>
  <c r="AC164" i="104"/>
  <c r="P164" i="104"/>
  <c r="AD163" i="104"/>
  <c r="AC163" i="104"/>
  <c r="P163" i="104"/>
  <c r="AD162" i="104"/>
  <c r="AC162" i="104"/>
  <c r="P162" i="104"/>
  <c r="AD161" i="104"/>
  <c r="AC161" i="104"/>
  <c r="P161" i="104"/>
  <c r="AD160" i="104"/>
  <c r="AC160" i="104"/>
  <c r="P160" i="104"/>
  <c r="AD159" i="104"/>
  <c r="AC159" i="104"/>
  <c r="P159" i="104"/>
  <c r="AD158" i="104"/>
  <c r="AC158" i="104"/>
  <c r="P158" i="104"/>
  <c r="AD157" i="104"/>
  <c r="AC157" i="104"/>
  <c r="P157" i="104"/>
  <c r="AD156" i="104"/>
  <c r="AC156" i="104"/>
  <c r="P156" i="104"/>
  <c r="AD155" i="104"/>
  <c r="AC155" i="104"/>
  <c r="P155" i="104"/>
  <c r="AD154" i="104"/>
  <c r="AC154" i="104"/>
  <c r="P154" i="104"/>
  <c r="AD153" i="104"/>
  <c r="AC153" i="104"/>
  <c r="P153" i="104"/>
  <c r="AD152" i="104"/>
  <c r="AC152" i="104"/>
  <c r="P152" i="104"/>
  <c r="AD151" i="104"/>
  <c r="AC151" i="104"/>
  <c r="P151" i="104"/>
  <c r="AD150" i="104"/>
  <c r="AC150" i="104"/>
  <c r="P150" i="104"/>
  <c r="AD149" i="104"/>
  <c r="AC149" i="104"/>
  <c r="P149" i="104"/>
  <c r="AD148" i="104"/>
  <c r="AC148" i="104"/>
  <c r="P148" i="104"/>
  <c r="AD147" i="104"/>
  <c r="AC147" i="104"/>
  <c r="P147" i="104"/>
  <c r="AD146" i="104"/>
  <c r="AC146" i="104"/>
  <c r="P146" i="104"/>
  <c r="AD145" i="104"/>
  <c r="AC145" i="104"/>
  <c r="P145" i="104"/>
  <c r="AD144" i="104"/>
  <c r="AC144" i="104"/>
  <c r="P144" i="104"/>
  <c r="AD143" i="104"/>
  <c r="AC143" i="104"/>
  <c r="P143" i="104"/>
  <c r="AD142" i="104"/>
  <c r="AC142" i="104"/>
  <c r="P142" i="104"/>
  <c r="AD141" i="104"/>
  <c r="AC141" i="104"/>
  <c r="P141" i="104"/>
  <c r="AD140" i="104"/>
  <c r="AC140" i="104"/>
  <c r="P140" i="104"/>
  <c r="AD139" i="104"/>
  <c r="AC139" i="104"/>
  <c r="P139" i="104"/>
  <c r="AD138" i="104"/>
  <c r="AC138" i="104"/>
  <c r="P138" i="104"/>
  <c r="AD137" i="104"/>
  <c r="AC137" i="104"/>
  <c r="P137" i="104"/>
  <c r="AD136" i="104"/>
  <c r="AC136" i="104"/>
  <c r="P136" i="104"/>
  <c r="AD135" i="104"/>
  <c r="AC135" i="104"/>
  <c r="P135" i="104"/>
  <c r="AD134" i="104"/>
  <c r="AC134" i="104"/>
  <c r="P134" i="104"/>
  <c r="AD133" i="104"/>
  <c r="AC133" i="104"/>
  <c r="P133" i="104"/>
  <c r="AD132" i="104"/>
  <c r="AC132" i="104"/>
  <c r="P132" i="104"/>
  <c r="AD131" i="104"/>
  <c r="AC131" i="104"/>
  <c r="P131" i="104"/>
  <c r="AD130" i="104"/>
  <c r="AC130" i="104"/>
  <c r="P130" i="104"/>
  <c r="AD129" i="104"/>
  <c r="AC129" i="104"/>
  <c r="P129" i="104"/>
  <c r="AD128" i="104"/>
  <c r="AC128" i="104"/>
  <c r="P128" i="104"/>
  <c r="AD127" i="104"/>
  <c r="AC127" i="104"/>
  <c r="P127" i="104"/>
  <c r="AD126" i="104"/>
  <c r="AC126" i="104"/>
  <c r="P126" i="104"/>
  <c r="AD125" i="104"/>
  <c r="AC125" i="104"/>
  <c r="P125" i="104"/>
  <c r="AD124" i="104"/>
  <c r="AC124" i="104"/>
  <c r="P124" i="104"/>
  <c r="AD123" i="104"/>
  <c r="AC123" i="104"/>
  <c r="P123" i="104"/>
  <c r="AD122" i="104"/>
  <c r="AC122" i="104"/>
  <c r="P122" i="104"/>
  <c r="AD121" i="104"/>
  <c r="AC121" i="104"/>
  <c r="P121" i="104"/>
  <c r="AD120" i="104"/>
  <c r="AC120" i="104"/>
  <c r="P120" i="104"/>
  <c r="AD119" i="104"/>
  <c r="AC119" i="104"/>
  <c r="P119" i="104"/>
  <c r="AD118" i="104"/>
  <c r="AC118" i="104"/>
  <c r="P118" i="104"/>
  <c r="AD117" i="104"/>
  <c r="AC117" i="104"/>
  <c r="P117" i="104"/>
  <c r="AD116" i="104"/>
  <c r="AC116" i="104"/>
  <c r="P116" i="104"/>
  <c r="AD115" i="104"/>
  <c r="AC115" i="104"/>
  <c r="P115" i="104"/>
  <c r="L114" i="104"/>
  <c r="AB4" i="104"/>
  <c r="F4" i="104"/>
  <c r="D4" i="104"/>
  <c r="AB3" i="104"/>
  <c r="Y1" i="104" a="1"/>
  <c r="Y1" i="104" s="1"/>
  <c r="L215" i="103"/>
  <c r="K215" i="103"/>
  <c r="AD214" i="103"/>
  <c r="AC214" i="103"/>
  <c r="P214" i="103"/>
  <c r="AD213" i="103"/>
  <c r="AC213" i="103"/>
  <c r="P213" i="103"/>
  <c r="AD212" i="103"/>
  <c r="AC212" i="103"/>
  <c r="P212" i="103"/>
  <c r="AD211" i="103"/>
  <c r="AC211" i="103"/>
  <c r="P211" i="103"/>
  <c r="AD210" i="103"/>
  <c r="AC210" i="103"/>
  <c r="P210" i="103"/>
  <c r="AD209" i="103"/>
  <c r="AC209" i="103"/>
  <c r="P209" i="103"/>
  <c r="AD208" i="103"/>
  <c r="AC208" i="103"/>
  <c r="P208" i="103"/>
  <c r="AD207" i="103"/>
  <c r="AC207" i="103"/>
  <c r="P207" i="103"/>
  <c r="AD206" i="103"/>
  <c r="AC206" i="103"/>
  <c r="P206" i="103"/>
  <c r="AD205" i="103"/>
  <c r="AC205" i="103"/>
  <c r="P205" i="103"/>
  <c r="AD204" i="103"/>
  <c r="AC204" i="103"/>
  <c r="P204" i="103"/>
  <c r="AD203" i="103"/>
  <c r="AC203" i="103"/>
  <c r="P203" i="103"/>
  <c r="AD202" i="103"/>
  <c r="AC202" i="103"/>
  <c r="P202" i="103"/>
  <c r="AD201" i="103"/>
  <c r="AC201" i="103"/>
  <c r="P201" i="103"/>
  <c r="AD200" i="103"/>
  <c r="AC200" i="103"/>
  <c r="P200" i="103"/>
  <c r="AD199" i="103"/>
  <c r="AC199" i="103"/>
  <c r="P199" i="103"/>
  <c r="AD198" i="103"/>
  <c r="AC198" i="103"/>
  <c r="P198" i="103"/>
  <c r="AD197" i="103"/>
  <c r="AC197" i="103"/>
  <c r="P197" i="103"/>
  <c r="AD196" i="103"/>
  <c r="AC196" i="103"/>
  <c r="P196" i="103"/>
  <c r="AD195" i="103"/>
  <c r="AC195" i="103"/>
  <c r="P195" i="103"/>
  <c r="AD194" i="103"/>
  <c r="AC194" i="103"/>
  <c r="P194" i="103"/>
  <c r="AD193" i="103"/>
  <c r="AC193" i="103"/>
  <c r="P193" i="103"/>
  <c r="AD192" i="103"/>
  <c r="AC192" i="103"/>
  <c r="P192" i="103"/>
  <c r="AD191" i="103"/>
  <c r="AC191" i="103"/>
  <c r="P191" i="103"/>
  <c r="AD190" i="103"/>
  <c r="AC190" i="103"/>
  <c r="P190" i="103"/>
  <c r="AD189" i="103"/>
  <c r="AC189" i="103"/>
  <c r="P189" i="103"/>
  <c r="AD188" i="103"/>
  <c r="AC188" i="103"/>
  <c r="P188" i="103"/>
  <c r="AD187" i="103"/>
  <c r="AC187" i="103"/>
  <c r="P187" i="103"/>
  <c r="AD186" i="103"/>
  <c r="AC186" i="103"/>
  <c r="P186" i="103"/>
  <c r="AD185" i="103"/>
  <c r="AC185" i="103"/>
  <c r="P185" i="103"/>
  <c r="AD184" i="103"/>
  <c r="AC184" i="103"/>
  <c r="P184" i="103"/>
  <c r="AD183" i="103"/>
  <c r="AC183" i="103"/>
  <c r="P183" i="103"/>
  <c r="AD182" i="103"/>
  <c r="AC182" i="103"/>
  <c r="P182" i="103"/>
  <c r="AD181" i="103"/>
  <c r="AC181" i="103"/>
  <c r="P181" i="103"/>
  <c r="AD180" i="103"/>
  <c r="AC180" i="103"/>
  <c r="P180" i="103"/>
  <c r="AD179" i="103"/>
  <c r="AC179" i="103"/>
  <c r="P179" i="103"/>
  <c r="AD178" i="103"/>
  <c r="AC178" i="103"/>
  <c r="P178" i="103"/>
  <c r="AD177" i="103"/>
  <c r="AC177" i="103"/>
  <c r="P177" i="103"/>
  <c r="AD176" i="103"/>
  <c r="AC176" i="103"/>
  <c r="P176" i="103"/>
  <c r="AD175" i="103"/>
  <c r="AC175" i="103"/>
  <c r="P175" i="103"/>
  <c r="AD174" i="103"/>
  <c r="AC174" i="103"/>
  <c r="P174" i="103"/>
  <c r="AD173" i="103"/>
  <c r="AC173" i="103"/>
  <c r="P173" i="103"/>
  <c r="AD172" i="103"/>
  <c r="AC172" i="103"/>
  <c r="P172" i="103"/>
  <c r="AD171" i="103"/>
  <c r="AC171" i="103"/>
  <c r="P171" i="103"/>
  <c r="AD170" i="103"/>
  <c r="AC170" i="103"/>
  <c r="P170" i="103"/>
  <c r="AD169" i="103"/>
  <c r="AC169" i="103"/>
  <c r="P169" i="103"/>
  <c r="AD168" i="103"/>
  <c r="AC168" i="103"/>
  <c r="P168" i="103"/>
  <c r="AD167" i="103"/>
  <c r="AC167" i="103"/>
  <c r="P167" i="103"/>
  <c r="AD166" i="103"/>
  <c r="AC166" i="103"/>
  <c r="P166" i="103"/>
  <c r="AD165" i="103"/>
  <c r="AC165" i="103"/>
  <c r="P165" i="103"/>
  <c r="AD164" i="103"/>
  <c r="AC164" i="103"/>
  <c r="P164" i="103"/>
  <c r="AD163" i="103"/>
  <c r="AC163" i="103"/>
  <c r="P163" i="103"/>
  <c r="AD162" i="103"/>
  <c r="AC162" i="103"/>
  <c r="P162" i="103"/>
  <c r="AD161" i="103"/>
  <c r="AC161" i="103"/>
  <c r="P161" i="103"/>
  <c r="AD160" i="103"/>
  <c r="AC160" i="103"/>
  <c r="P160" i="103"/>
  <c r="AD159" i="103"/>
  <c r="AC159" i="103"/>
  <c r="P159" i="103"/>
  <c r="AD158" i="103"/>
  <c r="AC158" i="103"/>
  <c r="P158" i="103"/>
  <c r="AD157" i="103"/>
  <c r="AC157" i="103"/>
  <c r="P157" i="103"/>
  <c r="AD156" i="103"/>
  <c r="AC156" i="103"/>
  <c r="P156" i="103"/>
  <c r="AD155" i="103"/>
  <c r="AC155" i="103"/>
  <c r="P155" i="103"/>
  <c r="AD154" i="103"/>
  <c r="AC154" i="103"/>
  <c r="P154" i="103"/>
  <c r="AD153" i="103"/>
  <c r="AC153" i="103"/>
  <c r="P153" i="103"/>
  <c r="AD152" i="103"/>
  <c r="AC152" i="103"/>
  <c r="P152" i="103"/>
  <c r="AD151" i="103"/>
  <c r="AC151" i="103"/>
  <c r="P151" i="103"/>
  <c r="AD150" i="103"/>
  <c r="AC150" i="103"/>
  <c r="P150" i="103"/>
  <c r="AD149" i="103"/>
  <c r="AC149" i="103"/>
  <c r="P149" i="103"/>
  <c r="AD148" i="103"/>
  <c r="AC148" i="103"/>
  <c r="P148" i="103"/>
  <c r="AD147" i="103"/>
  <c r="AC147" i="103"/>
  <c r="P147" i="103"/>
  <c r="AD146" i="103"/>
  <c r="AC146" i="103"/>
  <c r="P146" i="103"/>
  <c r="AD145" i="103"/>
  <c r="AC145" i="103"/>
  <c r="P145" i="103"/>
  <c r="AD144" i="103"/>
  <c r="AC144" i="103"/>
  <c r="P144" i="103"/>
  <c r="AD143" i="103"/>
  <c r="AC143" i="103"/>
  <c r="P143" i="103"/>
  <c r="AD142" i="103"/>
  <c r="AC142" i="103"/>
  <c r="P142" i="103"/>
  <c r="AD141" i="103"/>
  <c r="AC141" i="103"/>
  <c r="P141" i="103"/>
  <c r="AD140" i="103"/>
  <c r="AC140" i="103"/>
  <c r="P140" i="103"/>
  <c r="AD139" i="103"/>
  <c r="AC139" i="103"/>
  <c r="P139" i="103"/>
  <c r="AD138" i="103"/>
  <c r="AC138" i="103"/>
  <c r="P138" i="103"/>
  <c r="AD137" i="103"/>
  <c r="AC137" i="103"/>
  <c r="P137" i="103"/>
  <c r="AD136" i="103"/>
  <c r="AC136" i="103"/>
  <c r="P136" i="103"/>
  <c r="AD135" i="103"/>
  <c r="AC135" i="103"/>
  <c r="P135" i="103"/>
  <c r="AD134" i="103"/>
  <c r="AC134" i="103"/>
  <c r="P134" i="103"/>
  <c r="AD133" i="103"/>
  <c r="AC133" i="103"/>
  <c r="P133" i="103"/>
  <c r="AD132" i="103"/>
  <c r="AC132" i="103"/>
  <c r="P132" i="103"/>
  <c r="AD131" i="103"/>
  <c r="AC131" i="103"/>
  <c r="P131" i="103"/>
  <c r="AD130" i="103"/>
  <c r="AC130" i="103"/>
  <c r="P130" i="103"/>
  <c r="AD129" i="103"/>
  <c r="AC129" i="103"/>
  <c r="P129" i="103"/>
  <c r="AD128" i="103"/>
  <c r="AC128" i="103"/>
  <c r="P128" i="103"/>
  <c r="AD127" i="103"/>
  <c r="AC127" i="103"/>
  <c r="P127" i="103"/>
  <c r="AD126" i="103"/>
  <c r="AC126" i="103"/>
  <c r="P126" i="103"/>
  <c r="AD125" i="103"/>
  <c r="AC125" i="103"/>
  <c r="P125" i="103"/>
  <c r="AD124" i="103"/>
  <c r="AC124" i="103"/>
  <c r="P124" i="103"/>
  <c r="AD123" i="103"/>
  <c r="AC123" i="103"/>
  <c r="P123" i="103"/>
  <c r="AD122" i="103"/>
  <c r="AC122" i="103"/>
  <c r="P122" i="103"/>
  <c r="AD121" i="103"/>
  <c r="AC121" i="103"/>
  <c r="P121" i="103"/>
  <c r="AD120" i="103"/>
  <c r="AC120" i="103"/>
  <c r="P120" i="103"/>
  <c r="AD119" i="103"/>
  <c r="AC119" i="103"/>
  <c r="P119" i="103"/>
  <c r="AD118" i="103"/>
  <c r="AC118" i="103"/>
  <c r="P118" i="103"/>
  <c r="AD117" i="103"/>
  <c r="AC117" i="103"/>
  <c r="P117" i="103"/>
  <c r="AD116" i="103"/>
  <c r="AC116" i="103"/>
  <c r="P116" i="103"/>
  <c r="AD115" i="103"/>
  <c r="AC115" i="103"/>
  <c r="P115" i="103"/>
  <c r="L114" i="103"/>
  <c r="AB4" i="103"/>
  <c r="F4" i="103"/>
  <c r="D4" i="103"/>
  <c r="AB3" i="103"/>
  <c r="Y1" i="103" a="1"/>
  <c r="Y1" i="103" s="1"/>
  <c r="L215" i="102"/>
  <c r="K215" i="102"/>
  <c r="AD214" i="102"/>
  <c r="AC214" i="102"/>
  <c r="P214" i="102"/>
  <c r="AD213" i="102"/>
  <c r="AC213" i="102"/>
  <c r="P213" i="102"/>
  <c r="AD212" i="102"/>
  <c r="AC212" i="102"/>
  <c r="P212" i="102"/>
  <c r="AD211" i="102"/>
  <c r="AC211" i="102"/>
  <c r="P211" i="102"/>
  <c r="AD210" i="102"/>
  <c r="AC210" i="102"/>
  <c r="P210" i="102"/>
  <c r="AD209" i="102"/>
  <c r="AC209" i="102"/>
  <c r="P209" i="102"/>
  <c r="AD208" i="102"/>
  <c r="AC208" i="102"/>
  <c r="P208" i="102"/>
  <c r="AD207" i="102"/>
  <c r="AC207" i="102"/>
  <c r="P207" i="102"/>
  <c r="AD206" i="102"/>
  <c r="AC206" i="102"/>
  <c r="P206" i="102"/>
  <c r="AD205" i="102"/>
  <c r="AC205" i="102"/>
  <c r="P205" i="102"/>
  <c r="AD204" i="102"/>
  <c r="AC204" i="102"/>
  <c r="P204" i="102"/>
  <c r="AD203" i="102"/>
  <c r="AC203" i="102"/>
  <c r="P203" i="102"/>
  <c r="AD202" i="102"/>
  <c r="AC202" i="102"/>
  <c r="P202" i="102"/>
  <c r="AD201" i="102"/>
  <c r="AC201" i="102"/>
  <c r="P201" i="102"/>
  <c r="AD200" i="102"/>
  <c r="AC200" i="102"/>
  <c r="P200" i="102"/>
  <c r="AD199" i="102"/>
  <c r="AC199" i="102"/>
  <c r="P199" i="102"/>
  <c r="AD198" i="102"/>
  <c r="AC198" i="102"/>
  <c r="P198" i="102"/>
  <c r="AD197" i="102"/>
  <c r="AC197" i="102"/>
  <c r="P197" i="102"/>
  <c r="AD196" i="102"/>
  <c r="AC196" i="102"/>
  <c r="P196" i="102"/>
  <c r="AD195" i="102"/>
  <c r="AC195" i="102"/>
  <c r="P195" i="102"/>
  <c r="AD194" i="102"/>
  <c r="AC194" i="102"/>
  <c r="P194" i="102"/>
  <c r="AD193" i="102"/>
  <c r="AC193" i="102"/>
  <c r="P193" i="102"/>
  <c r="AD192" i="102"/>
  <c r="AC192" i="102"/>
  <c r="P192" i="102"/>
  <c r="AD191" i="102"/>
  <c r="AC191" i="102"/>
  <c r="P191" i="102"/>
  <c r="AD190" i="102"/>
  <c r="AC190" i="102"/>
  <c r="P190" i="102"/>
  <c r="AD189" i="102"/>
  <c r="AC189" i="102"/>
  <c r="P189" i="102"/>
  <c r="AD188" i="102"/>
  <c r="AC188" i="102"/>
  <c r="P188" i="102"/>
  <c r="AD187" i="102"/>
  <c r="AC187" i="102"/>
  <c r="P187" i="102"/>
  <c r="AD186" i="102"/>
  <c r="AC186" i="102"/>
  <c r="P186" i="102"/>
  <c r="AD185" i="102"/>
  <c r="AC185" i="102"/>
  <c r="P185" i="102"/>
  <c r="AD184" i="102"/>
  <c r="AC184" i="102"/>
  <c r="P184" i="102"/>
  <c r="AD183" i="102"/>
  <c r="AC183" i="102"/>
  <c r="P183" i="102"/>
  <c r="AD182" i="102"/>
  <c r="AC182" i="102"/>
  <c r="P182" i="102"/>
  <c r="AD181" i="102"/>
  <c r="AC181" i="102"/>
  <c r="P181" i="102"/>
  <c r="AD180" i="102"/>
  <c r="AC180" i="102"/>
  <c r="P180" i="102"/>
  <c r="AD179" i="102"/>
  <c r="AC179" i="102"/>
  <c r="P179" i="102"/>
  <c r="AD178" i="102"/>
  <c r="AC178" i="102"/>
  <c r="P178" i="102"/>
  <c r="AD177" i="102"/>
  <c r="AC177" i="102"/>
  <c r="P177" i="102"/>
  <c r="AD176" i="102"/>
  <c r="AC176" i="102"/>
  <c r="P176" i="102"/>
  <c r="AD175" i="102"/>
  <c r="AC175" i="102"/>
  <c r="P175" i="102"/>
  <c r="AD174" i="102"/>
  <c r="AC174" i="102"/>
  <c r="P174" i="102"/>
  <c r="AD173" i="102"/>
  <c r="AC173" i="102"/>
  <c r="P173" i="102"/>
  <c r="AD172" i="102"/>
  <c r="AC172" i="102"/>
  <c r="P172" i="102"/>
  <c r="AD171" i="102"/>
  <c r="AC171" i="102"/>
  <c r="P171" i="102"/>
  <c r="AD170" i="102"/>
  <c r="AC170" i="102"/>
  <c r="P170" i="102"/>
  <c r="AD169" i="102"/>
  <c r="AC169" i="102"/>
  <c r="P169" i="102"/>
  <c r="AD168" i="102"/>
  <c r="AC168" i="102"/>
  <c r="P168" i="102"/>
  <c r="AD167" i="102"/>
  <c r="AC167" i="102"/>
  <c r="P167" i="102"/>
  <c r="AD166" i="102"/>
  <c r="AC166" i="102"/>
  <c r="P166" i="102"/>
  <c r="AD165" i="102"/>
  <c r="AC165" i="102"/>
  <c r="P165" i="102"/>
  <c r="AD164" i="102"/>
  <c r="AC164" i="102"/>
  <c r="P164" i="102"/>
  <c r="AD163" i="102"/>
  <c r="AC163" i="102"/>
  <c r="P163" i="102"/>
  <c r="AD162" i="102"/>
  <c r="AC162" i="102"/>
  <c r="P162" i="102"/>
  <c r="AD161" i="102"/>
  <c r="AC161" i="102"/>
  <c r="P161" i="102"/>
  <c r="AD160" i="102"/>
  <c r="AC160" i="102"/>
  <c r="P160" i="102"/>
  <c r="AD159" i="102"/>
  <c r="AC159" i="102"/>
  <c r="P159" i="102"/>
  <c r="AD158" i="102"/>
  <c r="AC158" i="102"/>
  <c r="P158" i="102"/>
  <c r="AD157" i="102"/>
  <c r="AC157" i="102"/>
  <c r="P157" i="102"/>
  <c r="AD156" i="102"/>
  <c r="AC156" i="102"/>
  <c r="P156" i="102"/>
  <c r="AD155" i="102"/>
  <c r="AC155" i="102"/>
  <c r="P155" i="102"/>
  <c r="AD154" i="102"/>
  <c r="AC154" i="102"/>
  <c r="P154" i="102"/>
  <c r="AD153" i="102"/>
  <c r="AC153" i="102"/>
  <c r="P153" i="102"/>
  <c r="AD152" i="102"/>
  <c r="AC152" i="102"/>
  <c r="P152" i="102"/>
  <c r="AD151" i="102"/>
  <c r="AC151" i="102"/>
  <c r="P151" i="102"/>
  <c r="AD150" i="102"/>
  <c r="AC150" i="102"/>
  <c r="P150" i="102"/>
  <c r="AD149" i="102"/>
  <c r="AC149" i="102"/>
  <c r="P149" i="102"/>
  <c r="AD148" i="102"/>
  <c r="AC148" i="102"/>
  <c r="P148" i="102"/>
  <c r="AD147" i="102"/>
  <c r="AC147" i="102"/>
  <c r="P147" i="102"/>
  <c r="AD146" i="102"/>
  <c r="AC146" i="102"/>
  <c r="P146" i="102"/>
  <c r="AD145" i="102"/>
  <c r="AC145" i="102"/>
  <c r="P145" i="102"/>
  <c r="AD144" i="102"/>
  <c r="AC144" i="102"/>
  <c r="P144" i="102"/>
  <c r="AD143" i="102"/>
  <c r="AC143" i="102"/>
  <c r="P143" i="102"/>
  <c r="AD142" i="102"/>
  <c r="AC142" i="102"/>
  <c r="P142" i="102"/>
  <c r="AD141" i="102"/>
  <c r="AC141" i="102"/>
  <c r="P141" i="102"/>
  <c r="AD140" i="102"/>
  <c r="AC140" i="102"/>
  <c r="P140" i="102"/>
  <c r="AD139" i="102"/>
  <c r="AC139" i="102"/>
  <c r="P139" i="102"/>
  <c r="AD138" i="102"/>
  <c r="AC138" i="102"/>
  <c r="P138" i="102"/>
  <c r="AD137" i="102"/>
  <c r="AC137" i="102"/>
  <c r="P137" i="102"/>
  <c r="AD136" i="102"/>
  <c r="AC136" i="102"/>
  <c r="P136" i="102"/>
  <c r="AD135" i="102"/>
  <c r="AC135" i="102"/>
  <c r="P135" i="102"/>
  <c r="AD134" i="102"/>
  <c r="AC134" i="102"/>
  <c r="P134" i="102"/>
  <c r="AD133" i="102"/>
  <c r="AC133" i="102"/>
  <c r="P133" i="102"/>
  <c r="AD132" i="102"/>
  <c r="AC132" i="102"/>
  <c r="P132" i="102"/>
  <c r="AD131" i="102"/>
  <c r="AC131" i="102"/>
  <c r="P131" i="102"/>
  <c r="AD130" i="102"/>
  <c r="AC130" i="102"/>
  <c r="P130" i="102"/>
  <c r="AD129" i="102"/>
  <c r="AC129" i="102"/>
  <c r="P129" i="102"/>
  <c r="AD128" i="102"/>
  <c r="AC128" i="102"/>
  <c r="P128" i="102"/>
  <c r="AD127" i="102"/>
  <c r="AC127" i="102"/>
  <c r="P127" i="102"/>
  <c r="AD126" i="102"/>
  <c r="AC126" i="102"/>
  <c r="P126" i="102"/>
  <c r="AD125" i="102"/>
  <c r="AC125" i="102"/>
  <c r="P125" i="102"/>
  <c r="AD124" i="102"/>
  <c r="AC124" i="102"/>
  <c r="P124" i="102"/>
  <c r="AD123" i="102"/>
  <c r="AC123" i="102"/>
  <c r="P123" i="102"/>
  <c r="AD122" i="102"/>
  <c r="AC122" i="102"/>
  <c r="P122" i="102"/>
  <c r="AD121" i="102"/>
  <c r="AC121" i="102"/>
  <c r="P121" i="102"/>
  <c r="AD120" i="102"/>
  <c r="AC120" i="102"/>
  <c r="P120" i="102"/>
  <c r="AD119" i="102"/>
  <c r="AC119" i="102"/>
  <c r="P119" i="102"/>
  <c r="AD118" i="102"/>
  <c r="AC118" i="102"/>
  <c r="P118" i="102"/>
  <c r="AD117" i="102"/>
  <c r="AC117" i="102"/>
  <c r="P117" i="102"/>
  <c r="AD116" i="102"/>
  <c r="AC116" i="102"/>
  <c r="P116" i="102"/>
  <c r="AD115" i="102"/>
  <c r="AC115" i="102"/>
  <c r="P115" i="102"/>
  <c r="L114" i="102"/>
  <c r="AB4" i="102"/>
  <c r="F4" i="102"/>
  <c r="D4" i="102"/>
  <c r="AB3" i="102"/>
  <c r="Y1" i="102" a="1"/>
  <c r="Y1" i="102" s="1"/>
  <c r="L215" i="101"/>
  <c r="K215" i="101"/>
  <c r="AD214" i="101"/>
  <c r="AC214" i="101"/>
  <c r="P214" i="101"/>
  <c r="AD213" i="101"/>
  <c r="AC213" i="101"/>
  <c r="P213" i="101"/>
  <c r="AD212" i="101"/>
  <c r="AC212" i="101"/>
  <c r="P212" i="101"/>
  <c r="AD211" i="101"/>
  <c r="AC211" i="101"/>
  <c r="P211" i="101"/>
  <c r="AD210" i="101"/>
  <c r="AC210" i="101"/>
  <c r="P210" i="101"/>
  <c r="AD209" i="101"/>
  <c r="AC209" i="101"/>
  <c r="P209" i="101"/>
  <c r="AD208" i="101"/>
  <c r="AC208" i="101"/>
  <c r="P208" i="101"/>
  <c r="AD207" i="101"/>
  <c r="AC207" i="101"/>
  <c r="P207" i="101"/>
  <c r="AD206" i="101"/>
  <c r="AC206" i="101"/>
  <c r="P206" i="101"/>
  <c r="AD205" i="101"/>
  <c r="AC205" i="101"/>
  <c r="P205" i="101"/>
  <c r="AD204" i="101"/>
  <c r="AC204" i="101"/>
  <c r="P204" i="101"/>
  <c r="AD203" i="101"/>
  <c r="AC203" i="101"/>
  <c r="P203" i="101"/>
  <c r="AD202" i="101"/>
  <c r="AC202" i="101"/>
  <c r="P202" i="101"/>
  <c r="AD201" i="101"/>
  <c r="AC201" i="101"/>
  <c r="P201" i="101"/>
  <c r="AD200" i="101"/>
  <c r="AC200" i="101"/>
  <c r="P200" i="101"/>
  <c r="AD199" i="101"/>
  <c r="AC199" i="101"/>
  <c r="P199" i="101"/>
  <c r="AD198" i="101"/>
  <c r="AC198" i="101"/>
  <c r="P198" i="101"/>
  <c r="AD197" i="101"/>
  <c r="AC197" i="101"/>
  <c r="P197" i="101"/>
  <c r="AD196" i="101"/>
  <c r="AC196" i="101"/>
  <c r="P196" i="101"/>
  <c r="AD195" i="101"/>
  <c r="AC195" i="101"/>
  <c r="P195" i="101"/>
  <c r="AD194" i="101"/>
  <c r="AC194" i="101"/>
  <c r="P194" i="101"/>
  <c r="AD193" i="101"/>
  <c r="AC193" i="101"/>
  <c r="P193" i="101"/>
  <c r="AD192" i="101"/>
  <c r="AC192" i="101"/>
  <c r="P192" i="101"/>
  <c r="AD191" i="101"/>
  <c r="AC191" i="101"/>
  <c r="P191" i="101"/>
  <c r="AD190" i="101"/>
  <c r="AC190" i="101"/>
  <c r="P190" i="101"/>
  <c r="AD189" i="101"/>
  <c r="AC189" i="101"/>
  <c r="P189" i="101"/>
  <c r="AD188" i="101"/>
  <c r="AC188" i="101"/>
  <c r="P188" i="101"/>
  <c r="AD187" i="101"/>
  <c r="AC187" i="101"/>
  <c r="P187" i="101"/>
  <c r="AD186" i="101"/>
  <c r="AC186" i="101"/>
  <c r="P186" i="101"/>
  <c r="AD185" i="101"/>
  <c r="AC185" i="101"/>
  <c r="P185" i="101"/>
  <c r="AD184" i="101"/>
  <c r="AC184" i="101"/>
  <c r="P184" i="101"/>
  <c r="AD183" i="101"/>
  <c r="AC183" i="101"/>
  <c r="P183" i="101"/>
  <c r="AD182" i="101"/>
  <c r="AC182" i="101"/>
  <c r="P182" i="101"/>
  <c r="AD181" i="101"/>
  <c r="AC181" i="101"/>
  <c r="P181" i="101"/>
  <c r="AD180" i="101"/>
  <c r="AC180" i="101"/>
  <c r="P180" i="101"/>
  <c r="AD179" i="101"/>
  <c r="AC179" i="101"/>
  <c r="P179" i="101"/>
  <c r="AD178" i="101"/>
  <c r="AC178" i="101"/>
  <c r="P178" i="101"/>
  <c r="AD177" i="101"/>
  <c r="AC177" i="101"/>
  <c r="P177" i="101"/>
  <c r="AD176" i="101"/>
  <c r="AC176" i="101"/>
  <c r="P176" i="101"/>
  <c r="AD175" i="101"/>
  <c r="AC175" i="101"/>
  <c r="P175" i="101"/>
  <c r="AD174" i="101"/>
  <c r="AC174" i="101"/>
  <c r="P174" i="101"/>
  <c r="AD173" i="101"/>
  <c r="AC173" i="101"/>
  <c r="P173" i="101"/>
  <c r="AD172" i="101"/>
  <c r="AC172" i="101"/>
  <c r="P172" i="101"/>
  <c r="AD171" i="101"/>
  <c r="AC171" i="101"/>
  <c r="P171" i="101"/>
  <c r="AD170" i="101"/>
  <c r="AC170" i="101"/>
  <c r="P170" i="101"/>
  <c r="AD169" i="101"/>
  <c r="AC169" i="101"/>
  <c r="P169" i="101"/>
  <c r="AD168" i="101"/>
  <c r="AC168" i="101"/>
  <c r="P168" i="101"/>
  <c r="AD167" i="101"/>
  <c r="AC167" i="101"/>
  <c r="P167" i="101"/>
  <c r="AD166" i="101"/>
  <c r="AC166" i="101"/>
  <c r="P166" i="101"/>
  <c r="AD165" i="101"/>
  <c r="AC165" i="101"/>
  <c r="P165" i="101"/>
  <c r="AD164" i="101"/>
  <c r="AC164" i="101"/>
  <c r="P164" i="101"/>
  <c r="AD163" i="101"/>
  <c r="AC163" i="101"/>
  <c r="P163" i="101"/>
  <c r="AD162" i="101"/>
  <c r="AC162" i="101"/>
  <c r="P162" i="101"/>
  <c r="AD161" i="101"/>
  <c r="AC161" i="101"/>
  <c r="P161" i="101"/>
  <c r="AD160" i="101"/>
  <c r="AC160" i="101"/>
  <c r="P160" i="101"/>
  <c r="AD159" i="101"/>
  <c r="AC159" i="101"/>
  <c r="P159" i="101"/>
  <c r="AD158" i="101"/>
  <c r="AC158" i="101"/>
  <c r="P158" i="101"/>
  <c r="AD157" i="101"/>
  <c r="AC157" i="101"/>
  <c r="P157" i="101"/>
  <c r="AD156" i="101"/>
  <c r="AC156" i="101"/>
  <c r="P156" i="101"/>
  <c r="AD155" i="101"/>
  <c r="AC155" i="101"/>
  <c r="P155" i="101"/>
  <c r="AD154" i="101"/>
  <c r="AC154" i="101"/>
  <c r="P154" i="101"/>
  <c r="AD153" i="101"/>
  <c r="AC153" i="101"/>
  <c r="P153" i="101"/>
  <c r="AD152" i="101"/>
  <c r="AC152" i="101"/>
  <c r="P152" i="101"/>
  <c r="AD151" i="101"/>
  <c r="AC151" i="101"/>
  <c r="P151" i="101"/>
  <c r="AD150" i="101"/>
  <c r="AC150" i="101"/>
  <c r="P150" i="101"/>
  <c r="AD149" i="101"/>
  <c r="AC149" i="101"/>
  <c r="P149" i="101"/>
  <c r="AD148" i="101"/>
  <c r="AC148" i="101"/>
  <c r="P148" i="101"/>
  <c r="AD147" i="101"/>
  <c r="AC147" i="101"/>
  <c r="P147" i="101"/>
  <c r="AD146" i="101"/>
  <c r="AC146" i="101"/>
  <c r="P146" i="101"/>
  <c r="AD145" i="101"/>
  <c r="AC145" i="101"/>
  <c r="P145" i="101"/>
  <c r="AD144" i="101"/>
  <c r="AC144" i="101"/>
  <c r="P144" i="101"/>
  <c r="AD143" i="101"/>
  <c r="AC143" i="101"/>
  <c r="P143" i="101"/>
  <c r="AD142" i="101"/>
  <c r="AC142" i="101"/>
  <c r="P142" i="101"/>
  <c r="AD141" i="101"/>
  <c r="AC141" i="101"/>
  <c r="P141" i="101"/>
  <c r="AD140" i="101"/>
  <c r="AC140" i="101"/>
  <c r="P140" i="101"/>
  <c r="AD139" i="101"/>
  <c r="AC139" i="101"/>
  <c r="P139" i="101"/>
  <c r="AD138" i="101"/>
  <c r="AC138" i="101"/>
  <c r="P138" i="101"/>
  <c r="AD137" i="101"/>
  <c r="AC137" i="101"/>
  <c r="P137" i="101"/>
  <c r="AD136" i="101"/>
  <c r="AC136" i="101"/>
  <c r="P136" i="101"/>
  <c r="AD135" i="101"/>
  <c r="AC135" i="101"/>
  <c r="P135" i="101"/>
  <c r="AD134" i="101"/>
  <c r="AC134" i="101"/>
  <c r="P134" i="101"/>
  <c r="AD133" i="101"/>
  <c r="AC133" i="101"/>
  <c r="P133" i="101"/>
  <c r="AD132" i="101"/>
  <c r="AC132" i="101"/>
  <c r="P132" i="101"/>
  <c r="AD131" i="101"/>
  <c r="AC131" i="101"/>
  <c r="P131" i="101"/>
  <c r="AD130" i="101"/>
  <c r="AC130" i="101"/>
  <c r="P130" i="101"/>
  <c r="AD129" i="101"/>
  <c r="AC129" i="101"/>
  <c r="P129" i="101"/>
  <c r="AD128" i="101"/>
  <c r="AC128" i="101"/>
  <c r="P128" i="101"/>
  <c r="AD127" i="101"/>
  <c r="AC127" i="101"/>
  <c r="P127" i="101"/>
  <c r="AD126" i="101"/>
  <c r="AC126" i="101"/>
  <c r="P126" i="101"/>
  <c r="AD125" i="101"/>
  <c r="AC125" i="101"/>
  <c r="P125" i="101"/>
  <c r="AD124" i="101"/>
  <c r="AC124" i="101"/>
  <c r="P124" i="101"/>
  <c r="AD123" i="101"/>
  <c r="AC123" i="101"/>
  <c r="P123" i="101"/>
  <c r="AD122" i="101"/>
  <c r="AC122" i="101"/>
  <c r="P122" i="101"/>
  <c r="AD121" i="101"/>
  <c r="AC121" i="101"/>
  <c r="P121" i="101"/>
  <c r="AD120" i="101"/>
  <c r="AC120" i="101"/>
  <c r="P120" i="101"/>
  <c r="AD119" i="101"/>
  <c r="AC119" i="101"/>
  <c r="P119" i="101"/>
  <c r="AD118" i="101"/>
  <c r="AC118" i="101"/>
  <c r="P118" i="101"/>
  <c r="AD117" i="101"/>
  <c r="AC117" i="101"/>
  <c r="P117" i="101"/>
  <c r="AD116" i="101"/>
  <c r="AC116" i="101"/>
  <c r="P116" i="101"/>
  <c r="AD115" i="101"/>
  <c r="AC115" i="101"/>
  <c r="P115" i="101"/>
  <c r="L114" i="101"/>
  <c r="AB4" i="101"/>
  <c r="F4" i="101"/>
  <c r="D4" i="101"/>
  <c r="AB3" i="101"/>
  <c r="Y1" i="101" a="1"/>
  <c r="Y1" i="101" s="1"/>
  <c r="L215" i="100"/>
  <c r="K215" i="100"/>
  <c r="AD214" i="100"/>
  <c r="AC214" i="100"/>
  <c r="P214" i="100"/>
  <c r="AD213" i="100"/>
  <c r="AC213" i="100"/>
  <c r="P213" i="100"/>
  <c r="AD212" i="100"/>
  <c r="AC212" i="100"/>
  <c r="P212" i="100"/>
  <c r="AD211" i="100"/>
  <c r="AC211" i="100"/>
  <c r="P211" i="100"/>
  <c r="AD210" i="100"/>
  <c r="AC210" i="100"/>
  <c r="P210" i="100"/>
  <c r="AD209" i="100"/>
  <c r="AC209" i="100"/>
  <c r="P209" i="100"/>
  <c r="AD208" i="100"/>
  <c r="AC208" i="100"/>
  <c r="P208" i="100"/>
  <c r="AD207" i="100"/>
  <c r="AC207" i="100"/>
  <c r="P207" i="100"/>
  <c r="AD206" i="100"/>
  <c r="AC206" i="100"/>
  <c r="P206" i="100"/>
  <c r="AD205" i="100"/>
  <c r="AC205" i="100"/>
  <c r="P205" i="100"/>
  <c r="AD204" i="100"/>
  <c r="AC204" i="100"/>
  <c r="P204" i="100"/>
  <c r="AD203" i="100"/>
  <c r="AC203" i="100"/>
  <c r="P203" i="100"/>
  <c r="AD202" i="100"/>
  <c r="AC202" i="100"/>
  <c r="P202" i="100"/>
  <c r="AD201" i="100"/>
  <c r="AC201" i="100"/>
  <c r="P201" i="100"/>
  <c r="AD200" i="100"/>
  <c r="AC200" i="100"/>
  <c r="P200" i="100"/>
  <c r="AD199" i="100"/>
  <c r="AC199" i="100"/>
  <c r="P199" i="100"/>
  <c r="AD198" i="100"/>
  <c r="AC198" i="100"/>
  <c r="P198" i="100"/>
  <c r="AD197" i="100"/>
  <c r="AC197" i="100"/>
  <c r="P197" i="100"/>
  <c r="AD196" i="100"/>
  <c r="AC196" i="100"/>
  <c r="P196" i="100"/>
  <c r="AD195" i="100"/>
  <c r="AC195" i="100"/>
  <c r="P195" i="100"/>
  <c r="AD194" i="100"/>
  <c r="AC194" i="100"/>
  <c r="P194" i="100"/>
  <c r="AD193" i="100"/>
  <c r="AC193" i="100"/>
  <c r="P193" i="100"/>
  <c r="AD192" i="100"/>
  <c r="AC192" i="100"/>
  <c r="P192" i="100"/>
  <c r="AD191" i="100"/>
  <c r="AC191" i="100"/>
  <c r="P191" i="100"/>
  <c r="AD190" i="100"/>
  <c r="AC190" i="100"/>
  <c r="P190" i="100"/>
  <c r="AD189" i="100"/>
  <c r="AC189" i="100"/>
  <c r="P189" i="100"/>
  <c r="AD188" i="100"/>
  <c r="AC188" i="100"/>
  <c r="P188" i="100"/>
  <c r="AD187" i="100"/>
  <c r="AC187" i="100"/>
  <c r="P187" i="100"/>
  <c r="AD186" i="100"/>
  <c r="AC186" i="100"/>
  <c r="P186" i="100"/>
  <c r="AD185" i="100"/>
  <c r="AC185" i="100"/>
  <c r="P185" i="100"/>
  <c r="AD184" i="100"/>
  <c r="AC184" i="100"/>
  <c r="P184" i="100"/>
  <c r="AD183" i="100"/>
  <c r="AC183" i="100"/>
  <c r="P183" i="100"/>
  <c r="AD182" i="100"/>
  <c r="AC182" i="100"/>
  <c r="P182" i="100"/>
  <c r="AD181" i="100"/>
  <c r="AC181" i="100"/>
  <c r="P181" i="100"/>
  <c r="AD180" i="100"/>
  <c r="AC180" i="100"/>
  <c r="P180" i="100"/>
  <c r="AD179" i="100"/>
  <c r="AC179" i="100"/>
  <c r="P179" i="100"/>
  <c r="AD178" i="100"/>
  <c r="AC178" i="100"/>
  <c r="P178" i="100"/>
  <c r="AD177" i="100"/>
  <c r="AC177" i="100"/>
  <c r="P177" i="100"/>
  <c r="AD176" i="100"/>
  <c r="AC176" i="100"/>
  <c r="P176" i="100"/>
  <c r="AD175" i="100"/>
  <c r="AC175" i="100"/>
  <c r="P175" i="100"/>
  <c r="AD174" i="100"/>
  <c r="AC174" i="100"/>
  <c r="P174" i="100"/>
  <c r="AD173" i="100"/>
  <c r="AC173" i="100"/>
  <c r="P173" i="100"/>
  <c r="AD172" i="100"/>
  <c r="AC172" i="100"/>
  <c r="P172" i="100"/>
  <c r="AD171" i="100"/>
  <c r="AC171" i="100"/>
  <c r="P171" i="100"/>
  <c r="AD170" i="100"/>
  <c r="AC170" i="100"/>
  <c r="P170" i="100"/>
  <c r="AD169" i="100"/>
  <c r="AC169" i="100"/>
  <c r="P169" i="100"/>
  <c r="AD168" i="100"/>
  <c r="AC168" i="100"/>
  <c r="P168" i="100"/>
  <c r="AD167" i="100"/>
  <c r="AC167" i="100"/>
  <c r="P167" i="100"/>
  <c r="AD166" i="100"/>
  <c r="AC166" i="100"/>
  <c r="P166" i="100"/>
  <c r="AD165" i="100"/>
  <c r="AC165" i="100"/>
  <c r="P165" i="100"/>
  <c r="AD164" i="100"/>
  <c r="AC164" i="100"/>
  <c r="P164" i="100"/>
  <c r="AD163" i="100"/>
  <c r="AC163" i="100"/>
  <c r="P163" i="100"/>
  <c r="AD162" i="100"/>
  <c r="AC162" i="100"/>
  <c r="P162" i="100"/>
  <c r="AD161" i="100"/>
  <c r="AC161" i="100"/>
  <c r="P161" i="100"/>
  <c r="AD160" i="100"/>
  <c r="AC160" i="100"/>
  <c r="P160" i="100"/>
  <c r="AD159" i="100"/>
  <c r="AC159" i="100"/>
  <c r="P159" i="100"/>
  <c r="AD158" i="100"/>
  <c r="AC158" i="100"/>
  <c r="P158" i="100"/>
  <c r="AD157" i="100"/>
  <c r="AC157" i="100"/>
  <c r="P157" i="100"/>
  <c r="AD156" i="100"/>
  <c r="AC156" i="100"/>
  <c r="P156" i="100"/>
  <c r="AD155" i="100"/>
  <c r="AC155" i="100"/>
  <c r="P155" i="100"/>
  <c r="AD154" i="100"/>
  <c r="AC154" i="100"/>
  <c r="P154" i="100"/>
  <c r="AD153" i="100"/>
  <c r="AC153" i="100"/>
  <c r="P153" i="100"/>
  <c r="AD152" i="100"/>
  <c r="AC152" i="100"/>
  <c r="P152" i="100"/>
  <c r="AD151" i="100"/>
  <c r="AC151" i="100"/>
  <c r="P151" i="100"/>
  <c r="AD150" i="100"/>
  <c r="AC150" i="100"/>
  <c r="P150" i="100"/>
  <c r="AD149" i="100"/>
  <c r="AC149" i="100"/>
  <c r="P149" i="100"/>
  <c r="AD148" i="100"/>
  <c r="AC148" i="100"/>
  <c r="P148" i="100"/>
  <c r="AD147" i="100"/>
  <c r="AC147" i="100"/>
  <c r="P147" i="100"/>
  <c r="AD146" i="100"/>
  <c r="AC146" i="100"/>
  <c r="P146" i="100"/>
  <c r="AD145" i="100"/>
  <c r="AC145" i="100"/>
  <c r="P145" i="100"/>
  <c r="AD144" i="100"/>
  <c r="AC144" i="100"/>
  <c r="P144" i="100"/>
  <c r="AD143" i="100"/>
  <c r="AC143" i="100"/>
  <c r="P143" i="100"/>
  <c r="AD142" i="100"/>
  <c r="AC142" i="100"/>
  <c r="P142" i="100"/>
  <c r="AD141" i="100"/>
  <c r="AC141" i="100"/>
  <c r="P141" i="100"/>
  <c r="AD140" i="100"/>
  <c r="AC140" i="100"/>
  <c r="P140" i="100"/>
  <c r="AD139" i="100"/>
  <c r="AC139" i="100"/>
  <c r="P139" i="100"/>
  <c r="AD138" i="100"/>
  <c r="AC138" i="100"/>
  <c r="P138" i="100"/>
  <c r="AD137" i="100"/>
  <c r="AC137" i="100"/>
  <c r="P137" i="100"/>
  <c r="AD136" i="100"/>
  <c r="AC136" i="100"/>
  <c r="P136" i="100"/>
  <c r="AD135" i="100"/>
  <c r="AC135" i="100"/>
  <c r="P135" i="100"/>
  <c r="AD134" i="100"/>
  <c r="AC134" i="100"/>
  <c r="P134" i="100"/>
  <c r="AD133" i="100"/>
  <c r="AC133" i="100"/>
  <c r="P133" i="100"/>
  <c r="AD132" i="100"/>
  <c r="AC132" i="100"/>
  <c r="P132" i="100"/>
  <c r="AD131" i="100"/>
  <c r="AC131" i="100"/>
  <c r="P131" i="100"/>
  <c r="AD130" i="100"/>
  <c r="AC130" i="100"/>
  <c r="P130" i="100"/>
  <c r="AD129" i="100"/>
  <c r="AC129" i="100"/>
  <c r="P129" i="100"/>
  <c r="AD128" i="100"/>
  <c r="AC128" i="100"/>
  <c r="P128" i="100"/>
  <c r="AD127" i="100"/>
  <c r="AC127" i="100"/>
  <c r="P127" i="100"/>
  <c r="AD126" i="100"/>
  <c r="AC126" i="100"/>
  <c r="P126" i="100"/>
  <c r="AD125" i="100"/>
  <c r="AC125" i="100"/>
  <c r="P125" i="100"/>
  <c r="AD124" i="100"/>
  <c r="AC124" i="100"/>
  <c r="P124" i="100"/>
  <c r="AD123" i="100"/>
  <c r="AC123" i="100"/>
  <c r="P123" i="100"/>
  <c r="AD122" i="100"/>
  <c r="AC122" i="100"/>
  <c r="P122" i="100"/>
  <c r="AD121" i="100"/>
  <c r="AC121" i="100"/>
  <c r="P121" i="100"/>
  <c r="AD120" i="100"/>
  <c r="AC120" i="100"/>
  <c r="P120" i="100"/>
  <c r="AD119" i="100"/>
  <c r="AC119" i="100"/>
  <c r="P119" i="100"/>
  <c r="AD118" i="100"/>
  <c r="AC118" i="100"/>
  <c r="P118" i="100"/>
  <c r="AD117" i="100"/>
  <c r="AC117" i="100"/>
  <c r="P117" i="100"/>
  <c r="AD116" i="100"/>
  <c r="AC116" i="100"/>
  <c r="P116" i="100"/>
  <c r="AD115" i="100"/>
  <c r="AC115" i="100"/>
  <c r="P115" i="100"/>
  <c r="L114" i="100"/>
  <c r="AB4" i="100"/>
  <c r="F4" i="100"/>
  <c r="D4" i="100"/>
  <c r="AB3" i="100"/>
  <c r="Y1" i="100" a="1"/>
  <c r="Y1" i="100" s="1"/>
  <c r="L215" i="99"/>
  <c r="K215" i="99"/>
  <c r="AD214" i="99"/>
  <c r="AC214" i="99"/>
  <c r="P214" i="99"/>
  <c r="AD213" i="99"/>
  <c r="AC213" i="99"/>
  <c r="P213" i="99"/>
  <c r="AD212" i="99"/>
  <c r="AC212" i="99"/>
  <c r="P212" i="99"/>
  <c r="AD211" i="99"/>
  <c r="AC211" i="99"/>
  <c r="P211" i="99"/>
  <c r="AD210" i="99"/>
  <c r="AC210" i="99"/>
  <c r="P210" i="99"/>
  <c r="AD209" i="99"/>
  <c r="AC209" i="99"/>
  <c r="P209" i="99"/>
  <c r="AD208" i="99"/>
  <c r="AC208" i="99"/>
  <c r="P208" i="99"/>
  <c r="AD207" i="99"/>
  <c r="AC207" i="99"/>
  <c r="P207" i="99"/>
  <c r="AD206" i="99"/>
  <c r="AC206" i="99"/>
  <c r="P206" i="99"/>
  <c r="AD205" i="99"/>
  <c r="AC205" i="99"/>
  <c r="P205" i="99"/>
  <c r="AD204" i="99"/>
  <c r="AC204" i="99"/>
  <c r="P204" i="99"/>
  <c r="AD203" i="99"/>
  <c r="AC203" i="99"/>
  <c r="P203" i="99"/>
  <c r="AD202" i="99"/>
  <c r="AC202" i="99"/>
  <c r="P202" i="99"/>
  <c r="AD201" i="99"/>
  <c r="AC201" i="99"/>
  <c r="P201" i="99"/>
  <c r="AD200" i="99"/>
  <c r="AC200" i="99"/>
  <c r="P200" i="99"/>
  <c r="AD199" i="99"/>
  <c r="AC199" i="99"/>
  <c r="P199" i="99"/>
  <c r="AD198" i="99"/>
  <c r="AC198" i="99"/>
  <c r="P198" i="99"/>
  <c r="AD197" i="99"/>
  <c r="AC197" i="99"/>
  <c r="P197" i="99"/>
  <c r="AD196" i="99"/>
  <c r="AC196" i="99"/>
  <c r="P196" i="99"/>
  <c r="AD195" i="99"/>
  <c r="AC195" i="99"/>
  <c r="P195" i="99"/>
  <c r="AD194" i="99"/>
  <c r="AC194" i="99"/>
  <c r="P194" i="99"/>
  <c r="AD193" i="99"/>
  <c r="AC193" i="99"/>
  <c r="P193" i="99"/>
  <c r="AD192" i="99"/>
  <c r="AC192" i="99"/>
  <c r="P192" i="99"/>
  <c r="AD191" i="99"/>
  <c r="AC191" i="99"/>
  <c r="P191" i="99"/>
  <c r="AD190" i="99"/>
  <c r="AC190" i="99"/>
  <c r="P190" i="99"/>
  <c r="AD189" i="99"/>
  <c r="AC189" i="99"/>
  <c r="P189" i="99"/>
  <c r="AD188" i="99"/>
  <c r="AC188" i="99"/>
  <c r="P188" i="99"/>
  <c r="AD187" i="99"/>
  <c r="AC187" i="99"/>
  <c r="P187" i="99"/>
  <c r="AD186" i="99"/>
  <c r="AC186" i="99"/>
  <c r="P186" i="99"/>
  <c r="AD185" i="99"/>
  <c r="AC185" i="99"/>
  <c r="P185" i="99"/>
  <c r="AD184" i="99"/>
  <c r="AC184" i="99"/>
  <c r="P184" i="99"/>
  <c r="AD183" i="99"/>
  <c r="AC183" i="99"/>
  <c r="P183" i="99"/>
  <c r="AD182" i="99"/>
  <c r="AC182" i="99"/>
  <c r="P182" i="99"/>
  <c r="AD181" i="99"/>
  <c r="AC181" i="99"/>
  <c r="P181" i="99"/>
  <c r="AD180" i="99"/>
  <c r="AC180" i="99"/>
  <c r="P180" i="99"/>
  <c r="AD179" i="99"/>
  <c r="AC179" i="99"/>
  <c r="P179" i="99"/>
  <c r="AD178" i="99"/>
  <c r="AC178" i="99"/>
  <c r="P178" i="99"/>
  <c r="AD177" i="99"/>
  <c r="AC177" i="99"/>
  <c r="P177" i="99"/>
  <c r="AD176" i="99"/>
  <c r="AC176" i="99"/>
  <c r="P176" i="99"/>
  <c r="AD175" i="99"/>
  <c r="AC175" i="99"/>
  <c r="P175" i="99"/>
  <c r="AD174" i="99"/>
  <c r="AC174" i="99"/>
  <c r="P174" i="99"/>
  <c r="AD173" i="99"/>
  <c r="AC173" i="99"/>
  <c r="P173" i="99"/>
  <c r="AD172" i="99"/>
  <c r="AC172" i="99"/>
  <c r="P172" i="99"/>
  <c r="AD171" i="99"/>
  <c r="AC171" i="99"/>
  <c r="P171" i="99"/>
  <c r="AD170" i="99"/>
  <c r="AC170" i="99"/>
  <c r="P170" i="99"/>
  <c r="AD169" i="99"/>
  <c r="AC169" i="99"/>
  <c r="P169" i="99"/>
  <c r="AD168" i="99"/>
  <c r="AC168" i="99"/>
  <c r="P168" i="99"/>
  <c r="AD167" i="99"/>
  <c r="AC167" i="99"/>
  <c r="P167" i="99"/>
  <c r="AD166" i="99"/>
  <c r="AC166" i="99"/>
  <c r="P166" i="99"/>
  <c r="AD165" i="99"/>
  <c r="AC165" i="99"/>
  <c r="P165" i="99"/>
  <c r="AD164" i="99"/>
  <c r="AC164" i="99"/>
  <c r="P164" i="99"/>
  <c r="AD163" i="99"/>
  <c r="AC163" i="99"/>
  <c r="P163" i="99"/>
  <c r="AD162" i="99"/>
  <c r="AC162" i="99"/>
  <c r="P162" i="99"/>
  <c r="AD161" i="99"/>
  <c r="AC161" i="99"/>
  <c r="P161" i="99"/>
  <c r="AD160" i="99"/>
  <c r="AC160" i="99"/>
  <c r="P160" i="99"/>
  <c r="AD159" i="99"/>
  <c r="AC159" i="99"/>
  <c r="P159" i="99"/>
  <c r="AD158" i="99"/>
  <c r="AC158" i="99"/>
  <c r="P158" i="99"/>
  <c r="AD157" i="99"/>
  <c r="AC157" i="99"/>
  <c r="P157" i="99"/>
  <c r="AD156" i="99"/>
  <c r="AC156" i="99"/>
  <c r="P156" i="99"/>
  <c r="AD155" i="99"/>
  <c r="AC155" i="99"/>
  <c r="P155" i="99"/>
  <c r="AD154" i="99"/>
  <c r="AC154" i="99"/>
  <c r="P154" i="99"/>
  <c r="AD153" i="99"/>
  <c r="AC153" i="99"/>
  <c r="P153" i="99"/>
  <c r="AD152" i="99"/>
  <c r="AC152" i="99"/>
  <c r="P152" i="99"/>
  <c r="AD151" i="99"/>
  <c r="AC151" i="99"/>
  <c r="P151" i="99"/>
  <c r="AD150" i="99"/>
  <c r="AC150" i="99"/>
  <c r="P150" i="99"/>
  <c r="AD149" i="99"/>
  <c r="AC149" i="99"/>
  <c r="P149" i="99"/>
  <c r="AD148" i="99"/>
  <c r="AC148" i="99"/>
  <c r="P148" i="99"/>
  <c r="AD147" i="99"/>
  <c r="AC147" i="99"/>
  <c r="P147" i="99"/>
  <c r="AD146" i="99"/>
  <c r="AC146" i="99"/>
  <c r="P146" i="99"/>
  <c r="AD145" i="99"/>
  <c r="AC145" i="99"/>
  <c r="P145" i="99"/>
  <c r="AD144" i="99"/>
  <c r="AC144" i="99"/>
  <c r="P144" i="99"/>
  <c r="AD143" i="99"/>
  <c r="AC143" i="99"/>
  <c r="P143" i="99"/>
  <c r="AD142" i="99"/>
  <c r="AC142" i="99"/>
  <c r="P142" i="99"/>
  <c r="AD141" i="99"/>
  <c r="AC141" i="99"/>
  <c r="P141" i="99"/>
  <c r="AD140" i="99"/>
  <c r="AC140" i="99"/>
  <c r="P140" i="99"/>
  <c r="AD139" i="99"/>
  <c r="AC139" i="99"/>
  <c r="P139" i="99"/>
  <c r="AD138" i="99"/>
  <c r="AC138" i="99"/>
  <c r="P138" i="99"/>
  <c r="AD137" i="99"/>
  <c r="AC137" i="99"/>
  <c r="P137" i="99"/>
  <c r="AD136" i="99"/>
  <c r="AC136" i="99"/>
  <c r="P136" i="99"/>
  <c r="AD135" i="99"/>
  <c r="AC135" i="99"/>
  <c r="P135" i="99"/>
  <c r="AD134" i="99"/>
  <c r="AC134" i="99"/>
  <c r="P134" i="99"/>
  <c r="AD133" i="99"/>
  <c r="AC133" i="99"/>
  <c r="P133" i="99"/>
  <c r="AD132" i="99"/>
  <c r="AC132" i="99"/>
  <c r="P132" i="99"/>
  <c r="AD131" i="99"/>
  <c r="AC131" i="99"/>
  <c r="P131" i="99"/>
  <c r="AD130" i="99"/>
  <c r="AC130" i="99"/>
  <c r="P130" i="99"/>
  <c r="AD129" i="99"/>
  <c r="AC129" i="99"/>
  <c r="P129" i="99"/>
  <c r="AD128" i="99"/>
  <c r="AC128" i="99"/>
  <c r="P128" i="99"/>
  <c r="AD127" i="99"/>
  <c r="AC127" i="99"/>
  <c r="P127" i="99"/>
  <c r="AD126" i="99"/>
  <c r="AC126" i="99"/>
  <c r="P126" i="99"/>
  <c r="AD125" i="99"/>
  <c r="AC125" i="99"/>
  <c r="P125" i="99"/>
  <c r="AD124" i="99"/>
  <c r="AC124" i="99"/>
  <c r="P124" i="99"/>
  <c r="AD123" i="99"/>
  <c r="AC123" i="99"/>
  <c r="P123" i="99"/>
  <c r="AD122" i="99"/>
  <c r="AC122" i="99"/>
  <c r="P122" i="99"/>
  <c r="AD121" i="99"/>
  <c r="AC121" i="99"/>
  <c r="P121" i="99"/>
  <c r="AD120" i="99"/>
  <c r="AC120" i="99"/>
  <c r="P120" i="99"/>
  <c r="AD119" i="99"/>
  <c r="AC119" i="99"/>
  <c r="P119" i="99"/>
  <c r="AD118" i="99"/>
  <c r="AC118" i="99"/>
  <c r="P118" i="99"/>
  <c r="AD117" i="99"/>
  <c r="AC117" i="99"/>
  <c r="P117" i="99"/>
  <c r="AD116" i="99"/>
  <c r="AC116" i="99"/>
  <c r="P116" i="99"/>
  <c r="AD115" i="99"/>
  <c r="AC115" i="99"/>
  <c r="P115" i="99"/>
  <c r="L114" i="99"/>
  <c r="AB4" i="99"/>
  <c r="F4" i="99"/>
  <c r="D4" i="99"/>
  <c r="AB3" i="99"/>
  <c r="Y1" i="99" a="1"/>
  <c r="Y1" i="99" s="1"/>
  <c r="B1" i="99" s="1" a="1"/>
  <c r="B1" i="99" s="1"/>
  <c r="L215" i="98"/>
  <c r="K215" i="98"/>
  <c r="AD214" i="98"/>
  <c r="AC214" i="98"/>
  <c r="P214" i="98"/>
  <c r="AD213" i="98"/>
  <c r="AC213" i="98"/>
  <c r="P213" i="98"/>
  <c r="AD212" i="98"/>
  <c r="AC212" i="98"/>
  <c r="P212" i="98"/>
  <c r="AD211" i="98"/>
  <c r="AC211" i="98"/>
  <c r="P211" i="98"/>
  <c r="AD210" i="98"/>
  <c r="AC210" i="98"/>
  <c r="P210" i="98"/>
  <c r="AD209" i="98"/>
  <c r="AC209" i="98"/>
  <c r="P209" i="98"/>
  <c r="AD208" i="98"/>
  <c r="AC208" i="98"/>
  <c r="P208" i="98"/>
  <c r="AD207" i="98"/>
  <c r="AC207" i="98"/>
  <c r="P207" i="98"/>
  <c r="AD206" i="98"/>
  <c r="AC206" i="98"/>
  <c r="P206" i="98"/>
  <c r="AD205" i="98"/>
  <c r="AC205" i="98"/>
  <c r="P205" i="98"/>
  <c r="AD204" i="98"/>
  <c r="AC204" i="98"/>
  <c r="P204" i="98"/>
  <c r="AD203" i="98"/>
  <c r="AC203" i="98"/>
  <c r="P203" i="98"/>
  <c r="AD202" i="98"/>
  <c r="AC202" i="98"/>
  <c r="P202" i="98"/>
  <c r="AD201" i="98"/>
  <c r="AC201" i="98"/>
  <c r="P201" i="98"/>
  <c r="AD200" i="98"/>
  <c r="AC200" i="98"/>
  <c r="P200" i="98"/>
  <c r="AD199" i="98"/>
  <c r="AC199" i="98"/>
  <c r="P199" i="98"/>
  <c r="AD198" i="98"/>
  <c r="AC198" i="98"/>
  <c r="P198" i="98"/>
  <c r="AD197" i="98"/>
  <c r="AC197" i="98"/>
  <c r="P197" i="98"/>
  <c r="AD196" i="98"/>
  <c r="AC196" i="98"/>
  <c r="P196" i="98"/>
  <c r="AD195" i="98"/>
  <c r="AC195" i="98"/>
  <c r="P195" i="98"/>
  <c r="AD194" i="98"/>
  <c r="AC194" i="98"/>
  <c r="P194" i="98"/>
  <c r="AD193" i="98"/>
  <c r="AC193" i="98"/>
  <c r="P193" i="98"/>
  <c r="AD192" i="98"/>
  <c r="AC192" i="98"/>
  <c r="P192" i="98"/>
  <c r="AD191" i="98"/>
  <c r="AC191" i="98"/>
  <c r="P191" i="98"/>
  <c r="AD190" i="98"/>
  <c r="AC190" i="98"/>
  <c r="P190" i="98"/>
  <c r="AD189" i="98"/>
  <c r="AC189" i="98"/>
  <c r="P189" i="98"/>
  <c r="AD188" i="98"/>
  <c r="AC188" i="98"/>
  <c r="P188" i="98"/>
  <c r="AD187" i="98"/>
  <c r="AC187" i="98"/>
  <c r="P187" i="98"/>
  <c r="AD186" i="98"/>
  <c r="AC186" i="98"/>
  <c r="P186" i="98"/>
  <c r="AD185" i="98"/>
  <c r="AC185" i="98"/>
  <c r="P185" i="98"/>
  <c r="AD184" i="98"/>
  <c r="AC184" i="98"/>
  <c r="P184" i="98"/>
  <c r="AD183" i="98"/>
  <c r="AC183" i="98"/>
  <c r="P183" i="98"/>
  <c r="AD182" i="98"/>
  <c r="AC182" i="98"/>
  <c r="P182" i="98"/>
  <c r="AD181" i="98"/>
  <c r="AC181" i="98"/>
  <c r="P181" i="98"/>
  <c r="AD180" i="98"/>
  <c r="AC180" i="98"/>
  <c r="P180" i="98"/>
  <c r="AD179" i="98"/>
  <c r="AC179" i="98"/>
  <c r="P179" i="98"/>
  <c r="AD178" i="98"/>
  <c r="AC178" i="98"/>
  <c r="P178" i="98"/>
  <c r="AD177" i="98"/>
  <c r="AC177" i="98"/>
  <c r="P177" i="98"/>
  <c r="AD176" i="98"/>
  <c r="AC176" i="98"/>
  <c r="P176" i="98"/>
  <c r="AD175" i="98"/>
  <c r="AC175" i="98"/>
  <c r="P175" i="98"/>
  <c r="AD174" i="98"/>
  <c r="AC174" i="98"/>
  <c r="P174" i="98"/>
  <c r="AD173" i="98"/>
  <c r="AC173" i="98"/>
  <c r="P173" i="98"/>
  <c r="AD172" i="98"/>
  <c r="AC172" i="98"/>
  <c r="P172" i="98"/>
  <c r="AD171" i="98"/>
  <c r="AC171" i="98"/>
  <c r="P171" i="98"/>
  <c r="AD170" i="98"/>
  <c r="AC170" i="98"/>
  <c r="P170" i="98"/>
  <c r="AD169" i="98"/>
  <c r="AC169" i="98"/>
  <c r="P169" i="98"/>
  <c r="AD168" i="98"/>
  <c r="AC168" i="98"/>
  <c r="P168" i="98"/>
  <c r="AD167" i="98"/>
  <c r="AC167" i="98"/>
  <c r="P167" i="98"/>
  <c r="AD166" i="98"/>
  <c r="AC166" i="98"/>
  <c r="P166" i="98"/>
  <c r="AD165" i="98"/>
  <c r="AC165" i="98"/>
  <c r="P165" i="98"/>
  <c r="AD164" i="98"/>
  <c r="AC164" i="98"/>
  <c r="P164" i="98"/>
  <c r="AD163" i="98"/>
  <c r="AC163" i="98"/>
  <c r="P163" i="98"/>
  <c r="AD162" i="98"/>
  <c r="AC162" i="98"/>
  <c r="P162" i="98"/>
  <c r="AD161" i="98"/>
  <c r="AC161" i="98"/>
  <c r="P161" i="98"/>
  <c r="AD160" i="98"/>
  <c r="AC160" i="98"/>
  <c r="P160" i="98"/>
  <c r="AD159" i="98"/>
  <c r="AC159" i="98"/>
  <c r="P159" i="98"/>
  <c r="AD158" i="98"/>
  <c r="AC158" i="98"/>
  <c r="P158" i="98"/>
  <c r="AD157" i="98"/>
  <c r="AC157" i="98"/>
  <c r="P157" i="98"/>
  <c r="AD156" i="98"/>
  <c r="AC156" i="98"/>
  <c r="P156" i="98"/>
  <c r="AD155" i="98"/>
  <c r="AC155" i="98"/>
  <c r="P155" i="98"/>
  <c r="AD154" i="98"/>
  <c r="AC154" i="98"/>
  <c r="P154" i="98"/>
  <c r="AD153" i="98"/>
  <c r="AC153" i="98"/>
  <c r="P153" i="98"/>
  <c r="AD152" i="98"/>
  <c r="AC152" i="98"/>
  <c r="P152" i="98"/>
  <c r="AD151" i="98"/>
  <c r="AC151" i="98"/>
  <c r="P151" i="98"/>
  <c r="AD150" i="98"/>
  <c r="AC150" i="98"/>
  <c r="P150" i="98"/>
  <c r="AD149" i="98"/>
  <c r="AC149" i="98"/>
  <c r="P149" i="98"/>
  <c r="AD148" i="98"/>
  <c r="AC148" i="98"/>
  <c r="P148" i="98"/>
  <c r="AD147" i="98"/>
  <c r="AC147" i="98"/>
  <c r="P147" i="98"/>
  <c r="AD146" i="98"/>
  <c r="AC146" i="98"/>
  <c r="P146" i="98"/>
  <c r="AD145" i="98"/>
  <c r="AC145" i="98"/>
  <c r="P145" i="98"/>
  <c r="AD144" i="98"/>
  <c r="AC144" i="98"/>
  <c r="P144" i="98"/>
  <c r="AD143" i="98"/>
  <c r="AC143" i="98"/>
  <c r="P143" i="98"/>
  <c r="AD142" i="98"/>
  <c r="AC142" i="98"/>
  <c r="P142" i="98"/>
  <c r="AD141" i="98"/>
  <c r="AC141" i="98"/>
  <c r="P141" i="98"/>
  <c r="AD140" i="98"/>
  <c r="AC140" i="98"/>
  <c r="P140" i="98"/>
  <c r="AD139" i="98"/>
  <c r="AC139" i="98"/>
  <c r="P139" i="98"/>
  <c r="AD138" i="98"/>
  <c r="AC138" i="98"/>
  <c r="P138" i="98"/>
  <c r="AD137" i="98"/>
  <c r="AC137" i="98"/>
  <c r="P137" i="98"/>
  <c r="AD136" i="98"/>
  <c r="AC136" i="98"/>
  <c r="P136" i="98"/>
  <c r="AD135" i="98"/>
  <c r="AC135" i="98"/>
  <c r="P135" i="98"/>
  <c r="AD134" i="98"/>
  <c r="AC134" i="98"/>
  <c r="P134" i="98"/>
  <c r="AD133" i="98"/>
  <c r="AC133" i="98"/>
  <c r="P133" i="98"/>
  <c r="AD132" i="98"/>
  <c r="AC132" i="98"/>
  <c r="P132" i="98"/>
  <c r="AD131" i="98"/>
  <c r="AC131" i="98"/>
  <c r="P131" i="98"/>
  <c r="AD130" i="98"/>
  <c r="AC130" i="98"/>
  <c r="P130" i="98"/>
  <c r="AD129" i="98"/>
  <c r="AC129" i="98"/>
  <c r="P129" i="98"/>
  <c r="AD128" i="98"/>
  <c r="AC128" i="98"/>
  <c r="P128" i="98"/>
  <c r="AD127" i="98"/>
  <c r="AC127" i="98"/>
  <c r="P127" i="98"/>
  <c r="AD126" i="98"/>
  <c r="AC126" i="98"/>
  <c r="P126" i="98"/>
  <c r="AD125" i="98"/>
  <c r="AC125" i="98"/>
  <c r="P125" i="98"/>
  <c r="AD124" i="98"/>
  <c r="AC124" i="98"/>
  <c r="P124" i="98"/>
  <c r="AD123" i="98"/>
  <c r="AC123" i="98"/>
  <c r="P123" i="98"/>
  <c r="AD122" i="98"/>
  <c r="AC122" i="98"/>
  <c r="P122" i="98"/>
  <c r="AD121" i="98"/>
  <c r="AC121" i="98"/>
  <c r="P121" i="98"/>
  <c r="AD120" i="98"/>
  <c r="AC120" i="98"/>
  <c r="P120" i="98"/>
  <c r="AD119" i="98"/>
  <c r="AC119" i="98"/>
  <c r="P119" i="98"/>
  <c r="AD118" i="98"/>
  <c r="AC118" i="98"/>
  <c r="P118" i="98"/>
  <c r="AD117" i="98"/>
  <c r="AC117" i="98"/>
  <c r="P117" i="98"/>
  <c r="AD116" i="98"/>
  <c r="AC116" i="98"/>
  <c r="P116" i="98"/>
  <c r="AD115" i="98"/>
  <c r="AC115" i="98"/>
  <c r="P115" i="98"/>
  <c r="L114" i="98"/>
  <c r="AB4" i="98"/>
  <c r="F4" i="98"/>
  <c r="D4" i="98"/>
  <c r="AB3" i="98"/>
  <c r="Y1" i="98" a="1"/>
  <c r="Y1" i="98" s="1"/>
  <c r="L215" i="97"/>
  <c r="K215" i="97"/>
  <c r="AD214" i="97"/>
  <c r="AC214" i="97"/>
  <c r="P214" i="97"/>
  <c r="AD213" i="97"/>
  <c r="AC213" i="97"/>
  <c r="P213" i="97"/>
  <c r="AD212" i="97"/>
  <c r="AC212" i="97"/>
  <c r="P212" i="97"/>
  <c r="AD211" i="97"/>
  <c r="AC211" i="97"/>
  <c r="P211" i="97"/>
  <c r="AD210" i="97"/>
  <c r="AC210" i="97"/>
  <c r="P210" i="97"/>
  <c r="AD209" i="97"/>
  <c r="AC209" i="97"/>
  <c r="P209" i="97"/>
  <c r="AD208" i="97"/>
  <c r="AC208" i="97"/>
  <c r="P208" i="97"/>
  <c r="AD207" i="97"/>
  <c r="AC207" i="97"/>
  <c r="P207" i="97"/>
  <c r="AD206" i="97"/>
  <c r="AC206" i="97"/>
  <c r="P206" i="97"/>
  <c r="AD205" i="97"/>
  <c r="AC205" i="97"/>
  <c r="P205" i="97"/>
  <c r="AD204" i="97"/>
  <c r="AC204" i="97"/>
  <c r="P204" i="97"/>
  <c r="AD203" i="97"/>
  <c r="AC203" i="97"/>
  <c r="P203" i="97"/>
  <c r="AD202" i="97"/>
  <c r="AC202" i="97"/>
  <c r="P202" i="97"/>
  <c r="AD201" i="97"/>
  <c r="AC201" i="97"/>
  <c r="P201" i="97"/>
  <c r="AD200" i="97"/>
  <c r="AC200" i="97"/>
  <c r="P200" i="97"/>
  <c r="AD199" i="97"/>
  <c r="AC199" i="97"/>
  <c r="P199" i="97"/>
  <c r="AD198" i="97"/>
  <c r="AC198" i="97"/>
  <c r="P198" i="97"/>
  <c r="AD197" i="97"/>
  <c r="AC197" i="97"/>
  <c r="P197" i="97"/>
  <c r="AD196" i="97"/>
  <c r="AC196" i="97"/>
  <c r="P196" i="97"/>
  <c r="AD195" i="97"/>
  <c r="AC195" i="97"/>
  <c r="P195" i="97"/>
  <c r="AD194" i="97"/>
  <c r="AC194" i="97"/>
  <c r="P194" i="97"/>
  <c r="AD193" i="97"/>
  <c r="AC193" i="97"/>
  <c r="P193" i="97"/>
  <c r="AD192" i="97"/>
  <c r="AC192" i="97"/>
  <c r="P192" i="97"/>
  <c r="AD191" i="97"/>
  <c r="AC191" i="97"/>
  <c r="P191" i="97"/>
  <c r="AD190" i="97"/>
  <c r="AC190" i="97"/>
  <c r="P190" i="97"/>
  <c r="AD189" i="97"/>
  <c r="AC189" i="97"/>
  <c r="P189" i="97"/>
  <c r="AD188" i="97"/>
  <c r="AC188" i="97"/>
  <c r="P188" i="97"/>
  <c r="AD187" i="97"/>
  <c r="AC187" i="97"/>
  <c r="P187" i="97"/>
  <c r="AD186" i="97"/>
  <c r="AC186" i="97"/>
  <c r="P186" i="97"/>
  <c r="AD185" i="97"/>
  <c r="AC185" i="97"/>
  <c r="P185" i="97"/>
  <c r="AD184" i="97"/>
  <c r="AC184" i="97"/>
  <c r="P184" i="97"/>
  <c r="AD183" i="97"/>
  <c r="AC183" i="97"/>
  <c r="P183" i="97"/>
  <c r="AD182" i="97"/>
  <c r="AC182" i="97"/>
  <c r="P182" i="97"/>
  <c r="AD181" i="97"/>
  <c r="AC181" i="97"/>
  <c r="P181" i="97"/>
  <c r="AD180" i="97"/>
  <c r="AC180" i="97"/>
  <c r="P180" i="97"/>
  <c r="AD179" i="97"/>
  <c r="AC179" i="97"/>
  <c r="P179" i="97"/>
  <c r="AD178" i="97"/>
  <c r="AC178" i="97"/>
  <c r="P178" i="97"/>
  <c r="AD177" i="97"/>
  <c r="AC177" i="97"/>
  <c r="P177" i="97"/>
  <c r="AD176" i="97"/>
  <c r="AC176" i="97"/>
  <c r="P176" i="97"/>
  <c r="AD175" i="97"/>
  <c r="AC175" i="97"/>
  <c r="P175" i="97"/>
  <c r="AD174" i="97"/>
  <c r="AC174" i="97"/>
  <c r="P174" i="97"/>
  <c r="AD173" i="97"/>
  <c r="AC173" i="97"/>
  <c r="P173" i="97"/>
  <c r="AD172" i="97"/>
  <c r="AC172" i="97"/>
  <c r="P172" i="97"/>
  <c r="AD171" i="97"/>
  <c r="AC171" i="97"/>
  <c r="P171" i="97"/>
  <c r="AD170" i="97"/>
  <c r="AC170" i="97"/>
  <c r="P170" i="97"/>
  <c r="AD169" i="97"/>
  <c r="AC169" i="97"/>
  <c r="P169" i="97"/>
  <c r="AD168" i="97"/>
  <c r="AC168" i="97"/>
  <c r="P168" i="97"/>
  <c r="AD167" i="97"/>
  <c r="AC167" i="97"/>
  <c r="P167" i="97"/>
  <c r="AD166" i="97"/>
  <c r="AC166" i="97"/>
  <c r="P166" i="97"/>
  <c r="AD165" i="97"/>
  <c r="AC165" i="97"/>
  <c r="P165" i="97"/>
  <c r="AD164" i="97"/>
  <c r="AC164" i="97"/>
  <c r="P164" i="97"/>
  <c r="AD163" i="97"/>
  <c r="AC163" i="97"/>
  <c r="P163" i="97"/>
  <c r="AD162" i="97"/>
  <c r="AC162" i="97"/>
  <c r="P162" i="97"/>
  <c r="AD161" i="97"/>
  <c r="AC161" i="97"/>
  <c r="P161" i="97"/>
  <c r="AD160" i="97"/>
  <c r="AC160" i="97"/>
  <c r="P160" i="97"/>
  <c r="AD159" i="97"/>
  <c r="AC159" i="97"/>
  <c r="P159" i="97"/>
  <c r="AD158" i="97"/>
  <c r="AC158" i="97"/>
  <c r="P158" i="97"/>
  <c r="AD157" i="97"/>
  <c r="AC157" i="97"/>
  <c r="P157" i="97"/>
  <c r="AD156" i="97"/>
  <c r="AC156" i="97"/>
  <c r="P156" i="97"/>
  <c r="AD155" i="97"/>
  <c r="AC155" i="97"/>
  <c r="P155" i="97"/>
  <c r="AD154" i="97"/>
  <c r="AC154" i="97"/>
  <c r="P154" i="97"/>
  <c r="AD153" i="97"/>
  <c r="AC153" i="97"/>
  <c r="P153" i="97"/>
  <c r="AD152" i="97"/>
  <c r="AC152" i="97"/>
  <c r="P152" i="97"/>
  <c r="AD151" i="97"/>
  <c r="AC151" i="97"/>
  <c r="P151" i="97"/>
  <c r="AD150" i="97"/>
  <c r="AC150" i="97"/>
  <c r="P150" i="97"/>
  <c r="AD149" i="97"/>
  <c r="AC149" i="97"/>
  <c r="P149" i="97"/>
  <c r="AD148" i="97"/>
  <c r="AC148" i="97"/>
  <c r="P148" i="97"/>
  <c r="AD147" i="97"/>
  <c r="AC147" i="97"/>
  <c r="P147" i="97"/>
  <c r="AD146" i="97"/>
  <c r="AC146" i="97"/>
  <c r="P146" i="97"/>
  <c r="AD145" i="97"/>
  <c r="AC145" i="97"/>
  <c r="P145" i="97"/>
  <c r="AD144" i="97"/>
  <c r="AC144" i="97"/>
  <c r="P144" i="97"/>
  <c r="AD143" i="97"/>
  <c r="AC143" i="97"/>
  <c r="P143" i="97"/>
  <c r="AD142" i="97"/>
  <c r="AC142" i="97"/>
  <c r="P142" i="97"/>
  <c r="AD141" i="97"/>
  <c r="AC141" i="97"/>
  <c r="P141" i="97"/>
  <c r="AD140" i="97"/>
  <c r="AC140" i="97"/>
  <c r="P140" i="97"/>
  <c r="AD139" i="97"/>
  <c r="AC139" i="97"/>
  <c r="P139" i="97"/>
  <c r="AD138" i="97"/>
  <c r="AC138" i="97"/>
  <c r="P138" i="97"/>
  <c r="AD137" i="97"/>
  <c r="AC137" i="97"/>
  <c r="P137" i="97"/>
  <c r="AD136" i="97"/>
  <c r="AC136" i="97"/>
  <c r="P136" i="97"/>
  <c r="AD135" i="97"/>
  <c r="AC135" i="97"/>
  <c r="P135" i="97"/>
  <c r="AD134" i="97"/>
  <c r="AC134" i="97"/>
  <c r="P134" i="97"/>
  <c r="AD133" i="97"/>
  <c r="AC133" i="97"/>
  <c r="P133" i="97"/>
  <c r="AD132" i="97"/>
  <c r="AC132" i="97"/>
  <c r="P132" i="97"/>
  <c r="AD131" i="97"/>
  <c r="AC131" i="97"/>
  <c r="P131" i="97"/>
  <c r="AD130" i="97"/>
  <c r="AC130" i="97"/>
  <c r="P130" i="97"/>
  <c r="AD129" i="97"/>
  <c r="AC129" i="97"/>
  <c r="P129" i="97"/>
  <c r="AD128" i="97"/>
  <c r="AC128" i="97"/>
  <c r="P128" i="97"/>
  <c r="AD127" i="97"/>
  <c r="AC127" i="97"/>
  <c r="P127" i="97"/>
  <c r="AD126" i="97"/>
  <c r="AC126" i="97"/>
  <c r="P126" i="97"/>
  <c r="AD125" i="97"/>
  <c r="AC125" i="97"/>
  <c r="P125" i="97"/>
  <c r="AD124" i="97"/>
  <c r="AC124" i="97"/>
  <c r="P124" i="97"/>
  <c r="AD123" i="97"/>
  <c r="AC123" i="97"/>
  <c r="P123" i="97"/>
  <c r="AD122" i="97"/>
  <c r="AC122" i="97"/>
  <c r="P122" i="97"/>
  <c r="AD121" i="97"/>
  <c r="AC121" i="97"/>
  <c r="P121" i="97"/>
  <c r="AD120" i="97"/>
  <c r="AC120" i="97"/>
  <c r="P120" i="97"/>
  <c r="AD119" i="97"/>
  <c r="AC119" i="97"/>
  <c r="P119" i="97"/>
  <c r="AD118" i="97"/>
  <c r="AC118" i="97"/>
  <c r="P118" i="97"/>
  <c r="AD117" i="97"/>
  <c r="AC117" i="97"/>
  <c r="P117" i="97"/>
  <c r="AD116" i="97"/>
  <c r="AC116" i="97"/>
  <c r="P116" i="97"/>
  <c r="AD115" i="97"/>
  <c r="AC115" i="97"/>
  <c r="P115" i="97"/>
  <c r="L114" i="97"/>
  <c r="AB4" i="97"/>
  <c r="F4" i="97"/>
  <c r="D4" i="97"/>
  <c r="AB3" i="97"/>
  <c r="Y1" i="97" a="1"/>
  <c r="Y1" i="97" s="1"/>
  <c r="L215" i="96"/>
  <c r="K215" i="96"/>
  <c r="AD214" i="96"/>
  <c r="AC214" i="96"/>
  <c r="P214" i="96"/>
  <c r="AD213" i="96"/>
  <c r="AC213" i="96"/>
  <c r="P213" i="96"/>
  <c r="AD212" i="96"/>
  <c r="AC212" i="96"/>
  <c r="P212" i="96"/>
  <c r="AD211" i="96"/>
  <c r="AC211" i="96"/>
  <c r="P211" i="96"/>
  <c r="AD210" i="96"/>
  <c r="AC210" i="96"/>
  <c r="P210" i="96"/>
  <c r="AD209" i="96"/>
  <c r="AC209" i="96"/>
  <c r="P209" i="96"/>
  <c r="AD208" i="96"/>
  <c r="AC208" i="96"/>
  <c r="P208" i="96"/>
  <c r="AD207" i="96"/>
  <c r="AC207" i="96"/>
  <c r="P207" i="96"/>
  <c r="AD206" i="96"/>
  <c r="AC206" i="96"/>
  <c r="P206" i="96"/>
  <c r="AD205" i="96"/>
  <c r="AC205" i="96"/>
  <c r="P205" i="96"/>
  <c r="AD204" i="96"/>
  <c r="AC204" i="96"/>
  <c r="P204" i="96"/>
  <c r="AD203" i="96"/>
  <c r="AC203" i="96"/>
  <c r="P203" i="96"/>
  <c r="AD202" i="96"/>
  <c r="AC202" i="96"/>
  <c r="P202" i="96"/>
  <c r="AD201" i="96"/>
  <c r="AC201" i="96"/>
  <c r="P201" i="96"/>
  <c r="AD200" i="96"/>
  <c r="AC200" i="96"/>
  <c r="P200" i="96"/>
  <c r="AD199" i="96"/>
  <c r="AC199" i="96"/>
  <c r="P199" i="96"/>
  <c r="AD198" i="96"/>
  <c r="AC198" i="96"/>
  <c r="P198" i="96"/>
  <c r="AD197" i="96"/>
  <c r="AC197" i="96"/>
  <c r="P197" i="96"/>
  <c r="AD196" i="96"/>
  <c r="AC196" i="96"/>
  <c r="P196" i="96"/>
  <c r="AD195" i="96"/>
  <c r="AC195" i="96"/>
  <c r="P195" i="96"/>
  <c r="AD194" i="96"/>
  <c r="AC194" i="96"/>
  <c r="P194" i="96"/>
  <c r="AD193" i="96"/>
  <c r="AC193" i="96"/>
  <c r="P193" i="96"/>
  <c r="AD192" i="96"/>
  <c r="AC192" i="96"/>
  <c r="P192" i="96"/>
  <c r="AD191" i="96"/>
  <c r="AC191" i="96"/>
  <c r="P191" i="96"/>
  <c r="AD190" i="96"/>
  <c r="AC190" i="96"/>
  <c r="P190" i="96"/>
  <c r="AD189" i="96"/>
  <c r="AC189" i="96"/>
  <c r="P189" i="96"/>
  <c r="AD188" i="96"/>
  <c r="AC188" i="96"/>
  <c r="P188" i="96"/>
  <c r="AD187" i="96"/>
  <c r="AC187" i="96"/>
  <c r="P187" i="96"/>
  <c r="AD186" i="96"/>
  <c r="AC186" i="96"/>
  <c r="P186" i="96"/>
  <c r="AD185" i="96"/>
  <c r="AC185" i="96"/>
  <c r="P185" i="96"/>
  <c r="AD184" i="96"/>
  <c r="AC184" i="96"/>
  <c r="P184" i="96"/>
  <c r="AD183" i="96"/>
  <c r="AC183" i="96"/>
  <c r="P183" i="96"/>
  <c r="AD182" i="96"/>
  <c r="AC182" i="96"/>
  <c r="P182" i="96"/>
  <c r="AD181" i="96"/>
  <c r="AC181" i="96"/>
  <c r="P181" i="96"/>
  <c r="AD180" i="96"/>
  <c r="AC180" i="96"/>
  <c r="P180" i="96"/>
  <c r="AD179" i="96"/>
  <c r="AC179" i="96"/>
  <c r="P179" i="96"/>
  <c r="AD178" i="96"/>
  <c r="AC178" i="96"/>
  <c r="P178" i="96"/>
  <c r="AD177" i="96"/>
  <c r="AC177" i="96"/>
  <c r="P177" i="96"/>
  <c r="AD176" i="96"/>
  <c r="AC176" i="96"/>
  <c r="P176" i="96"/>
  <c r="AD175" i="96"/>
  <c r="AC175" i="96"/>
  <c r="P175" i="96"/>
  <c r="AD174" i="96"/>
  <c r="AC174" i="96"/>
  <c r="P174" i="96"/>
  <c r="AD173" i="96"/>
  <c r="AC173" i="96"/>
  <c r="P173" i="96"/>
  <c r="AD172" i="96"/>
  <c r="AC172" i="96"/>
  <c r="P172" i="96"/>
  <c r="AD171" i="96"/>
  <c r="AC171" i="96"/>
  <c r="P171" i="96"/>
  <c r="AD170" i="96"/>
  <c r="AC170" i="96"/>
  <c r="P170" i="96"/>
  <c r="AD169" i="96"/>
  <c r="AC169" i="96"/>
  <c r="P169" i="96"/>
  <c r="AD168" i="96"/>
  <c r="AC168" i="96"/>
  <c r="P168" i="96"/>
  <c r="AD167" i="96"/>
  <c r="AC167" i="96"/>
  <c r="P167" i="96"/>
  <c r="AD166" i="96"/>
  <c r="AC166" i="96"/>
  <c r="P166" i="96"/>
  <c r="AD165" i="96"/>
  <c r="AC165" i="96"/>
  <c r="P165" i="96"/>
  <c r="AD164" i="96"/>
  <c r="AC164" i="96"/>
  <c r="P164" i="96"/>
  <c r="AD163" i="96"/>
  <c r="AC163" i="96"/>
  <c r="P163" i="96"/>
  <c r="AD162" i="96"/>
  <c r="AC162" i="96"/>
  <c r="P162" i="96"/>
  <c r="AD161" i="96"/>
  <c r="AC161" i="96"/>
  <c r="P161" i="96"/>
  <c r="AD160" i="96"/>
  <c r="AC160" i="96"/>
  <c r="P160" i="96"/>
  <c r="AD159" i="96"/>
  <c r="AC159" i="96"/>
  <c r="P159" i="96"/>
  <c r="AD158" i="96"/>
  <c r="AC158" i="96"/>
  <c r="P158" i="96"/>
  <c r="AD157" i="96"/>
  <c r="AC157" i="96"/>
  <c r="P157" i="96"/>
  <c r="AD156" i="96"/>
  <c r="AC156" i="96"/>
  <c r="P156" i="96"/>
  <c r="AD155" i="96"/>
  <c r="AC155" i="96"/>
  <c r="P155" i="96"/>
  <c r="AD154" i="96"/>
  <c r="AC154" i="96"/>
  <c r="P154" i="96"/>
  <c r="AD153" i="96"/>
  <c r="AC153" i="96"/>
  <c r="P153" i="96"/>
  <c r="AD152" i="96"/>
  <c r="AC152" i="96"/>
  <c r="P152" i="96"/>
  <c r="AD151" i="96"/>
  <c r="AC151" i="96"/>
  <c r="P151" i="96"/>
  <c r="AD150" i="96"/>
  <c r="AC150" i="96"/>
  <c r="P150" i="96"/>
  <c r="AD149" i="96"/>
  <c r="AC149" i="96"/>
  <c r="P149" i="96"/>
  <c r="AD148" i="96"/>
  <c r="AC148" i="96"/>
  <c r="P148" i="96"/>
  <c r="AD147" i="96"/>
  <c r="AC147" i="96"/>
  <c r="P147" i="96"/>
  <c r="AD146" i="96"/>
  <c r="AC146" i="96"/>
  <c r="P146" i="96"/>
  <c r="AD145" i="96"/>
  <c r="AC145" i="96"/>
  <c r="P145" i="96"/>
  <c r="AD144" i="96"/>
  <c r="AC144" i="96"/>
  <c r="P144" i="96"/>
  <c r="AD143" i="96"/>
  <c r="AC143" i="96"/>
  <c r="P143" i="96"/>
  <c r="AD142" i="96"/>
  <c r="AC142" i="96"/>
  <c r="P142" i="96"/>
  <c r="AD141" i="96"/>
  <c r="AC141" i="96"/>
  <c r="P141" i="96"/>
  <c r="AD140" i="96"/>
  <c r="AC140" i="96"/>
  <c r="P140" i="96"/>
  <c r="AD139" i="96"/>
  <c r="AC139" i="96"/>
  <c r="P139" i="96"/>
  <c r="AD138" i="96"/>
  <c r="AC138" i="96"/>
  <c r="P138" i="96"/>
  <c r="AD137" i="96"/>
  <c r="AC137" i="96"/>
  <c r="P137" i="96"/>
  <c r="AD136" i="96"/>
  <c r="AC136" i="96"/>
  <c r="P136" i="96"/>
  <c r="AD135" i="96"/>
  <c r="AC135" i="96"/>
  <c r="P135" i="96"/>
  <c r="AD134" i="96"/>
  <c r="AC134" i="96"/>
  <c r="P134" i="96"/>
  <c r="AD133" i="96"/>
  <c r="AC133" i="96"/>
  <c r="P133" i="96"/>
  <c r="AD132" i="96"/>
  <c r="AC132" i="96"/>
  <c r="P132" i="96"/>
  <c r="AD131" i="96"/>
  <c r="AC131" i="96"/>
  <c r="P131" i="96"/>
  <c r="AD130" i="96"/>
  <c r="AC130" i="96"/>
  <c r="P130" i="96"/>
  <c r="AD129" i="96"/>
  <c r="AC129" i="96"/>
  <c r="P129" i="96"/>
  <c r="AD128" i="96"/>
  <c r="AC128" i="96"/>
  <c r="P128" i="96"/>
  <c r="AD127" i="96"/>
  <c r="AC127" i="96"/>
  <c r="P127" i="96"/>
  <c r="AD126" i="96"/>
  <c r="AC126" i="96"/>
  <c r="P126" i="96"/>
  <c r="AD125" i="96"/>
  <c r="AC125" i="96"/>
  <c r="P125" i="96"/>
  <c r="AD124" i="96"/>
  <c r="AC124" i="96"/>
  <c r="P124" i="96"/>
  <c r="AD123" i="96"/>
  <c r="AC123" i="96"/>
  <c r="P123" i="96"/>
  <c r="AD122" i="96"/>
  <c r="AC122" i="96"/>
  <c r="P122" i="96"/>
  <c r="AD121" i="96"/>
  <c r="AC121" i="96"/>
  <c r="P121" i="96"/>
  <c r="AD120" i="96"/>
  <c r="AC120" i="96"/>
  <c r="P120" i="96"/>
  <c r="AD119" i="96"/>
  <c r="AC119" i="96"/>
  <c r="P119" i="96"/>
  <c r="AD118" i="96"/>
  <c r="AC118" i="96"/>
  <c r="P118" i="96"/>
  <c r="AD117" i="96"/>
  <c r="AC117" i="96"/>
  <c r="P117" i="96"/>
  <c r="AD116" i="96"/>
  <c r="AC116" i="96"/>
  <c r="P116" i="96"/>
  <c r="AD115" i="96"/>
  <c r="AC115" i="96"/>
  <c r="P115" i="96"/>
  <c r="L114" i="96"/>
  <c r="AB4" i="96"/>
  <c r="F4" i="96"/>
  <c r="D4" i="96"/>
  <c r="AB3" i="96"/>
  <c r="Y1" i="96" a="1"/>
  <c r="Y1" i="96" s="1"/>
  <c r="L215" i="95"/>
  <c r="K215" i="95"/>
  <c r="AD214" i="95"/>
  <c r="AC214" i="95"/>
  <c r="P214" i="95"/>
  <c r="AD213" i="95"/>
  <c r="AC213" i="95"/>
  <c r="P213" i="95"/>
  <c r="AD212" i="95"/>
  <c r="AC212" i="95"/>
  <c r="P212" i="95"/>
  <c r="AD211" i="95"/>
  <c r="AC211" i="95"/>
  <c r="P211" i="95"/>
  <c r="AD210" i="95"/>
  <c r="AC210" i="95"/>
  <c r="P210" i="95"/>
  <c r="AD209" i="95"/>
  <c r="AC209" i="95"/>
  <c r="P209" i="95"/>
  <c r="AD208" i="95"/>
  <c r="AC208" i="95"/>
  <c r="P208" i="95"/>
  <c r="AD207" i="95"/>
  <c r="AC207" i="95"/>
  <c r="P207" i="95"/>
  <c r="AD206" i="95"/>
  <c r="AC206" i="95"/>
  <c r="P206" i="95"/>
  <c r="AD205" i="95"/>
  <c r="AC205" i="95"/>
  <c r="P205" i="95"/>
  <c r="AD204" i="95"/>
  <c r="AC204" i="95"/>
  <c r="P204" i="95"/>
  <c r="AD203" i="95"/>
  <c r="AC203" i="95"/>
  <c r="P203" i="95"/>
  <c r="AD202" i="95"/>
  <c r="AC202" i="95"/>
  <c r="P202" i="95"/>
  <c r="AD201" i="95"/>
  <c r="AC201" i="95"/>
  <c r="P201" i="95"/>
  <c r="AD200" i="95"/>
  <c r="AC200" i="95"/>
  <c r="P200" i="95"/>
  <c r="AD199" i="95"/>
  <c r="AC199" i="95"/>
  <c r="P199" i="95"/>
  <c r="AD198" i="95"/>
  <c r="AC198" i="95"/>
  <c r="P198" i="95"/>
  <c r="AD197" i="95"/>
  <c r="AC197" i="95"/>
  <c r="P197" i="95"/>
  <c r="AD196" i="95"/>
  <c r="AC196" i="95"/>
  <c r="P196" i="95"/>
  <c r="AD195" i="95"/>
  <c r="AC195" i="95"/>
  <c r="P195" i="95"/>
  <c r="AD194" i="95"/>
  <c r="AC194" i="95"/>
  <c r="P194" i="95"/>
  <c r="AD193" i="95"/>
  <c r="AC193" i="95"/>
  <c r="P193" i="95"/>
  <c r="AD192" i="95"/>
  <c r="AC192" i="95"/>
  <c r="P192" i="95"/>
  <c r="AD191" i="95"/>
  <c r="AC191" i="95"/>
  <c r="P191" i="95"/>
  <c r="AD190" i="95"/>
  <c r="AC190" i="95"/>
  <c r="P190" i="95"/>
  <c r="AD189" i="95"/>
  <c r="AC189" i="95"/>
  <c r="P189" i="95"/>
  <c r="AD188" i="95"/>
  <c r="AC188" i="95"/>
  <c r="P188" i="95"/>
  <c r="AD187" i="95"/>
  <c r="AC187" i="95"/>
  <c r="P187" i="95"/>
  <c r="AD186" i="95"/>
  <c r="AC186" i="95"/>
  <c r="P186" i="95"/>
  <c r="AD185" i="95"/>
  <c r="AC185" i="95"/>
  <c r="P185" i="95"/>
  <c r="AD184" i="95"/>
  <c r="AC184" i="95"/>
  <c r="P184" i="95"/>
  <c r="AD183" i="95"/>
  <c r="AC183" i="95"/>
  <c r="P183" i="95"/>
  <c r="AD182" i="95"/>
  <c r="AC182" i="95"/>
  <c r="P182" i="95"/>
  <c r="AD181" i="95"/>
  <c r="AC181" i="95"/>
  <c r="P181" i="95"/>
  <c r="AD180" i="95"/>
  <c r="AC180" i="95"/>
  <c r="P180" i="95"/>
  <c r="AD179" i="95"/>
  <c r="AC179" i="95"/>
  <c r="P179" i="95"/>
  <c r="AD178" i="95"/>
  <c r="AC178" i="95"/>
  <c r="P178" i="95"/>
  <c r="AD177" i="95"/>
  <c r="AC177" i="95"/>
  <c r="P177" i="95"/>
  <c r="AD176" i="95"/>
  <c r="AC176" i="95"/>
  <c r="P176" i="95"/>
  <c r="AD175" i="95"/>
  <c r="AC175" i="95"/>
  <c r="P175" i="95"/>
  <c r="AD174" i="95"/>
  <c r="AC174" i="95"/>
  <c r="P174" i="95"/>
  <c r="AD173" i="95"/>
  <c r="AC173" i="95"/>
  <c r="P173" i="95"/>
  <c r="AD172" i="95"/>
  <c r="AC172" i="95"/>
  <c r="P172" i="95"/>
  <c r="AD171" i="95"/>
  <c r="AC171" i="95"/>
  <c r="P171" i="95"/>
  <c r="AD170" i="95"/>
  <c r="AC170" i="95"/>
  <c r="P170" i="95"/>
  <c r="AD169" i="95"/>
  <c r="AC169" i="95"/>
  <c r="P169" i="95"/>
  <c r="AD168" i="95"/>
  <c r="AC168" i="95"/>
  <c r="P168" i="95"/>
  <c r="AD167" i="95"/>
  <c r="AC167" i="95"/>
  <c r="P167" i="95"/>
  <c r="AD166" i="95"/>
  <c r="AC166" i="95"/>
  <c r="P166" i="95"/>
  <c r="AD165" i="95"/>
  <c r="AC165" i="95"/>
  <c r="P165" i="95"/>
  <c r="AD164" i="95"/>
  <c r="AC164" i="95"/>
  <c r="P164" i="95"/>
  <c r="AD163" i="95"/>
  <c r="AC163" i="95"/>
  <c r="P163" i="95"/>
  <c r="AD162" i="95"/>
  <c r="AC162" i="95"/>
  <c r="P162" i="95"/>
  <c r="AD161" i="95"/>
  <c r="AC161" i="95"/>
  <c r="P161" i="95"/>
  <c r="AD160" i="95"/>
  <c r="AC160" i="95"/>
  <c r="P160" i="95"/>
  <c r="AD159" i="95"/>
  <c r="AC159" i="95"/>
  <c r="P159" i="95"/>
  <c r="AD158" i="95"/>
  <c r="AC158" i="95"/>
  <c r="P158" i="95"/>
  <c r="AD157" i="95"/>
  <c r="AC157" i="95"/>
  <c r="P157" i="95"/>
  <c r="AD156" i="95"/>
  <c r="AC156" i="95"/>
  <c r="P156" i="95"/>
  <c r="AD155" i="95"/>
  <c r="AC155" i="95"/>
  <c r="P155" i="95"/>
  <c r="AD154" i="95"/>
  <c r="AC154" i="95"/>
  <c r="P154" i="95"/>
  <c r="AD153" i="95"/>
  <c r="AC153" i="95"/>
  <c r="P153" i="95"/>
  <c r="AD152" i="95"/>
  <c r="AC152" i="95"/>
  <c r="P152" i="95"/>
  <c r="AD151" i="95"/>
  <c r="AC151" i="95"/>
  <c r="P151" i="95"/>
  <c r="AD150" i="95"/>
  <c r="AC150" i="95"/>
  <c r="P150" i="95"/>
  <c r="AD149" i="95"/>
  <c r="AC149" i="95"/>
  <c r="P149" i="95"/>
  <c r="AD148" i="95"/>
  <c r="AC148" i="95"/>
  <c r="P148" i="95"/>
  <c r="AD147" i="95"/>
  <c r="AC147" i="95"/>
  <c r="P147" i="95"/>
  <c r="AD146" i="95"/>
  <c r="AC146" i="95"/>
  <c r="P146" i="95"/>
  <c r="AD145" i="95"/>
  <c r="AC145" i="95"/>
  <c r="P145" i="95"/>
  <c r="AD144" i="95"/>
  <c r="AC144" i="95"/>
  <c r="P144" i="95"/>
  <c r="AD143" i="95"/>
  <c r="AC143" i="95"/>
  <c r="P143" i="95"/>
  <c r="AD142" i="95"/>
  <c r="AC142" i="95"/>
  <c r="P142" i="95"/>
  <c r="AD141" i="95"/>
  <c r="AC141" i="95"/>
  <c r="P141" i="95"/>
  <c r="AD140" i="95"/>
  <c r="AC140" i="95"/>
  <c r="P140" i="95"/>
  <c r="AD139" i="95"/>
  <c r="AC139" i="95"/>
  <c r="P139" i="95"/>
  <c r="AD138" i="95"/>
  <c r="AC138" i="95"/>
  <c r="P138" i="95"/>
  <c r="AD137" i="95"/>
  <c r="AC137" i="95"/>
  <c r="P137" i="95"/>
  <c r="AD136" i="95"/>
  <c r="AC136" i="95"/>
  <c r="P136" i="95"/>
  <c r="AD135" i="95"/>
  <c r="AC135" i="95"/>
  <c r="P135" i="95"/>
  <c r="AD134" i="95"/>
  <c r="AC134" i="95"/>
  <c r="P134" i="95"/>
  <c r="AD133" i="95"/>
  <c r="AC133" i="95"/>
  <c r="P133" i="95"/>
  <c r="AD132" i="95"/>
  <c r="AC132" i="95"/>
  <c r="P132" i="95"/>
  <c r="AD131" i="95"/>
  <c r="AC131" i="95"/>
  <c r="P131" i="95"/>
  <c r="AD130" i="95"/>
  <c r="AC130" i="95"/>
  <c r="P130" i="95"/>
  <c r="AD129" i="95"/>
  <c r="AC129" i="95"/>
  <c r="P129" i="95"/>
  <c r="AD128" i="95"/>
  <c r="AC128" i="95"/>
  <c r="P128" i="95"/>
  <c r="AD127" i="95"/>
  <c r="AC127" i="95"/>
  <c r="P127" i="95"/>
  <c r="AD126" i="95"/>
  <c r="AC126" i="95"/>
  <c r="P126" i="95"/>
  <c r="AD125" i="95"/>
  <c r="AC125" i="95"/>
  <c r="P125" i="95"/>
  <c r="AD124" i="95"/>
  <c r="AC124" i="95"/>
  <c r="P124" i="95"/>
  <c r="AD123" i="95"/>
  <c r="AC123" i="95"/>
  <c r="P123" i="95"/>
  <c r="AD122" i="95"/>
  <c r="AC122" i="95"/>
  <c r="P122" i="95"/>
  <c r="AD121" i="95"/>
  <c r="AC121" i="95"/>
  <c r="P121" i="95"/>
  <c r="AD120" i="95"/>
  <c r="AC120" i="95"/>
  <c r="P120" i="95"/>
  <c r="AD119" i="95"/>
  <c r="AC119" i="95"/>
  <c r="P119" i="95"/>
  <c r="AD118" i="95"/>
  <c r="AC118" i="95"/>
  <c r="P118" i="95"/>
  <c r="AD117" i="95"/>
  <c r="AC117" i="95"/>
  <c r="P117" i="95"/>
  <c r="AD116" i="95"/>
  <c r="AC116" i="95"/>
  <c r="P116" i="95"/>
  <c r="AD115" i="95"/>
  <c r="AC115" i="95"/>
  <c r="P115" i="95"/>
  <c r="L114" i="95"/>
  <c r="AB4" i="95"/>
  <c r="F4" i="95"/>
  <c r="D4" i="95"/>
  <c r="AB3" i="95"/>
  <c r="Y1" i="95" a="1"/>
  <c r="Y1" i="95" s="1"/>
  <c r="L215" i="94"/>
  <c r="K215" i="94"/>
  <c r="AD214" i="94"/>
  <c r="AC214" i="94"/>
  <c r="P214" i="94"/>
  <c r="AD213" i="94"/>
  <c r="AC213" i="94"/>
  <c r="P213" i="94"/>
  <c r="AD212" i="94"/>
  <c r="AC212" i="94"/>
  <c r="P212" i="94"/>
  <c r="AD211" i="94"/>
  <c r="AC211" i="94"/>
  <c r="P211" i="94"/>
  <c r="AD210" i="94"/>
  <c r="AC210" i="94"/>
  <c r="P210" i="94"/>
  <c r="AD209" i="94"/>
  <c r="AC209" i="94"/>
  <c r="P209" i="94"/>
  <c r="AD208" i="94"/>
  <c r="AC208" i="94"/>
  <c r="P208" i="94"/>
  <c r="AD207" i="94"/>
  <c r="AC207" i="94"/>
  <c r="P207" i="94"/>
  <c r="AD206" i="94"/>
  <c r="AC206" i="94"/>
  <c r="P206" i="94"/>
  <c r="AD205" i="94"/>
  <c r="AC205" i="94"/>
  <c r="P205" i="94"/>
  <c r="AD204" i="94"/>
  <c r="AC204" i="94"/>
  <c r="P204" i="94"/>
  <c r="AD203" i="94"/>
  <c r="AC203" i="94"/>
  <c r="P203" i="94"/>
  <c r="AD202" i="94"/>
  <c r="AC202" i="94"/>
  <c r="P202" i="94"/>
  <c r="AD201" i="94"/>
  <c r="AC201" i="94"/>
  <c r="P201" i="94"/>
  <c r="AD200" i="94"/>
  <c r="AC200" i="94"/>
  <c r="P200" i="94"/>
  <c r="AD199" i="94"/>
  <c r="AC199" i="94"/>
  <c r="P199" i="94"/>
  <c r="AD198" i="94"/>
  <c r="AC198" i="94"/>
  <c r="P198" i="94"/>
  <c r="AD197" i="94"/>
  <c r="AC197" i="94"/>
  <c r="P197" i="94"/>
  <c r="AD196" i="94"/>
  <c r="AC196" i="94"/>
  <c r="P196" i="94"/>
  <c r="AD195" i="94"/>
  <c r="AC195" i="94"/>
  <c r="P195" i="94"/>
  <c r="AD194" i="94"/>
  <c r="AC194" i="94"/>
  <c r="P194" i="94"/>
  <c r="AD193" i="94"/>
  <c r="AC193" i="94"/>
  <c r="P193" i="94"/>
  <c r="AD192" i="94"/>
  <c r="AC192" i="94"/>
  <c r="P192" i="94"/>
  <c r="AD191" i="94"/>
  <c r="AC191" i="94"/>
  <c r="P191" i="94"/>
  <c r="AD190" i="94"/>
  <c r="AC190" i="94"/>
  <c r="P190" i="94"/>
  <c r="AD189" i="94"/>
  <c r="AC189" i="94"/>
  <c r="P189" i="94"/>
  <c r="AD188" i="94"/>
  <c r="AC188" i="94"/>
  <c r="P188" i="94"/>
  <c r="AD187" i="94"/>
  <c r="AC187" i="94"/>
  <c r="P187" i="94"/>
  <c r="AD186" i="94"/>
  <c r="AC186" i="94"/>
  <c r="P186" i="94"/>
  <c r="AD185" i="94"/>
  <c r="AC185" i="94"/>
  <c r="P185" i="94"/>
  <c r="AD184" i="94"/>
  <c r="AC184" i="94"/>
  <c r="P184" i="94"/>
  <c r="AD183" i="94"/>
  <c r="AC183" i="94"/>
  <c r="P183" i="94"/>
  <c r="AD182" i="94"/>
  <c r="AC182" i="94"/>
  <c r="P182" i="94"/>
  <c r="AD181" i="94"/>
  <c r="AC181" i="94"/>
  <c r="P181" i="94"/>
  <c r="AD180" i="94"/>
  <c r="AC180" i="94"/>
  <c r="P180" i="94"/>
  <c r="AD179" i="94"/>
  <c r="AC179" i="94"/>
  <c r="P179" i="94"/>
  <c r="AD178" i="94"/>
  <c r="AC178" i="94"/>
  <c r="P178" i="94"/>
  <c r="AD177" i="94"/>
  <c r="AC177" i="94"/>
  <c r="P177" i="94"/>
  <c r="AD176" i="94"/>
  <c r="AC176" i="94"/>
  <c r="P176" i="94"/>
  <c r="AD175" i="94"/>
  <c r="AC175" i="94"/>
  <c r="P175" i="94"/>
  <c r="AD174" i="94"/>
  <c r="AC174" i="94"/>
  <c r="P174" i="94"/>
  <c r="AD173" i="94"/>
  <c r="AC173" i="94"/>
  <c r="P173" i="94"/>
  <c r="AD172" i="94"/>
  <c r="AC172" i="94"/>
  <c r="P172" i="94"/>
  <c r="AD171" i="94"/>
  <c r="AC171" i="94"/>
  <c r="P171" i="94"/>
  <c r="AD170" i="94"/>
  <c r="AC170" i="94"/>
  <c r="P170" i="94"/>
  <c r="AD169" i="94"/>
  <c r="AC169" i="94"/>
  <c r="P169" i="94"/>
  <c r="AD168" i="94"/>
  <c r="AC168" i="94"/>
  <c r="P168" i="94"/>
  <c r="AD167" i="94"/>
  <c r="AC167" i="94"/>
  <c r="P167" i="94"/>
  <c r="AD166" i="94"/>
  <c r="AC166" i="94"/>
  <c r="P166" i="94"/>
  <c r="AD165" i="94"/>
  <c r="AC165" i="94"/>
  <c r="P165" i="94"/>
  <c r="AD164" i="94"/>
  <c r="AC164" i="94"/>
  <c r="P164" i="94"/>
  <c r="AD163" i="94"/>
  <c r="AC163" i="94"/>
  <c r="P163" i="94"/>
  <c r="AD162" i="94"/>
  <c r="AC162" i="94"/>
  <c r="P162" i="94"/>
  <c r="AD161" i="94"/>
  <c r="AC161" i="94"/>
  <c r="P161" i="94"/>
  <c r="AD160" i="94"/>
  <c r="AC160" i="94"/>
  <c r="P160" i="94"/>
  <c r="AD159" i="94"/>
  <c r="AC159" i="94"/>
  <c r="P159" i="94"/>
  <c r="AD158" i="94"/>
  <c r="AC158" i="94"/>
  <c r="P158" i="94"/>
  <c r="AD157" i="94"/>
  <c r="AC157" i="94"/>
  <c r="P157" i="94"/>
  <c r="AD156" i="94"/>
  <c r="AC156" i="94"/>
  <c r="P156" i="94"/>
  <c r="AD155" i="94"/>
  <c r="AC155" i="94"/>
  <c r="P155" i="94"/>
  <c r="AD154" i="94"/>
  <c r="AC154" i="94"/>
  <c r="P154" i="94"/>
  <c r="AD153" i="94"/>
  <c r="AC153" i="94"/>
  <c r="P153" i="94"/>
  <c r="AD152" i="94"/>
  <c r="AC152" i="94"/>
  <c r="P152" i="94"/>
  <c r="AD151" i="94"/>
  <c r="AC151" i="94"/>
  <c r="P151" i="94"/>
  <c r="AD150" i="94"/>
  <c r="AC150" i="94"/>
  <c r="P150" i="94"/>
  <c r="AD149" i="94"/>
  <c r="AC149" i="94"/>
  <c r="P149" i="94"/>
  <c r="AD148" i="94"/>
  <c r="AC148" i="94"/>
  <c r="P148" i="94"/>
  <c r="AD147" i="94"/>
  <c r="AC147" i="94"/>
  <c r="P147" i="94"/>
  <c r="AD146" i="94"/>
  <c r="AC146" i="94"/>
  <c r="P146" i="94"/>
  <c r="AD145" i="94"/>
  <c r="AC145" i="94"/>
  <c r="P145" i="94"/>
  <c r="AD144" i="94"/>
  <c r="AC144" i="94"/>
  <c r="P144" i="94"/>
  <c r="AD143" i="94"/>
  <c r="AC143" i="94"/>
  <c r="P143" i="94"/>
  <c r="AD142" i="94"/>
  <c r="AC142" i="94"/>
  <c r="P142" i="94"/>
  <c r="AD141" i="94"/>
  <c r="AC141" i="94"/>
  <c r="P141" i="94"/>
  <c r="AD140" i="94"/>
  <c r="AC140" i="94"/>
  <c r="P140" i="94"/>
  <c r="AD139" i="94"/>
  <c r="AC139" i="94"/>
  <c r="P139" i="94"/>
  <c r="AD138" i="94"/>
  <c r="AC138" i="94"/>
  <c r="P138" i="94"/>
  <c r="AD137" i="94"/>
  <c r="AC137" i="94"/>
  <c r="P137" i="94"/>
  <c r="AD136" i="94"/>
  <c r="AC136" i="94"/>
  <c r="P136" i="94"/>
  <c r="AD135" i="94"/>
  <c r="AC135" i="94"/>
  <c r="P135" i="94"/>
  <c r="AD134" i="94"/>
  <c r="AC134" i="94"/>
  <c r="P134" i="94"/>
  <c r="AD133" i="94"/>
  <c r="AC133" i="94"/>
  <c r="P133" i="94"/>
  <c r="AD132" i="94"/>
  <c r="AC132" i="94"/>
  <c r="P132" i="94"/>
  <c r="AD131" i="94"/>
  <c r="AC131" i="94"/>
  <c r="P131" i="94"/>
  <c r="AD130" i="94"/>
  <c r="AC130" i="94"/>
  <c r="P130" i="94"/>
  <c r="AD129" i="94"/>
  <c r="AC129" i="94"/>
  <c r="P129" i="94"/>
  <c r="AD128" i="94"/>
  <c r="AC128" i="94"/>
  <c r="P128" i="94"/>
  <c r="AD127" i="94"/>
  <c r="AC127" i="94"/>
  <c r="P127" i="94"/>
  <c r="AD126" i="94"/>
  <c r="AC126" i="94"/>
  <c r="P126" i="94"/>
  <c r="AD125" i="94"/>
  <c r="AC125" i="94"/>
  <c r="P125" i="94"/>
  <c r="AD124" i="94"/>
  <c r="AC124" i="94"/>
  <c r="P124" i="94"/>
  <c r="AD123" i="94"/>
  <c r="AC123" i="94"/>
  <c r="P123" i="94"/>
  <c r="AD122" i="94"/>
  <c r="AC122" i="94"/>
  <c r="P122" i="94"/>
  <c r="AD121" i="94"/>
  <c r="AC121" i="94"/>
  <c r="P121" i="94"/>
  <c r="AD120" i="94"/>
  <c r="AC120" i="94"/>
  <c r="P120" i="94"/>
  <c r="AD119" i="94"/>
  <c r="AC119" i="94"/>
  <c r="P119" i="94"/>
  <c r="AD118" i="94"/>
  <c r="AC118" i="94"/>
  <c r="P118" i="94"/>
  <c r="AD117" i="94"/>
  <c r="AC117" i="94"/>
  <c r="P117" i="94"/>
  <c r="AD116" i="94"/>
  <c r="AC116" i="94"/>
  <c r="P116" i="94"/>
  <c r="AD115" i="94"/>
  <c r="AC115" i="94"/>
  <c r="P115" i="94"/>
  <c r="L114" i="94"/>
  <c r="AB4" i="94"/>
  <c r="F4" i="94"/>
  <c r="D4" i="94"/>
  <c r="AB3" i="94"/>
  <c r="Y1" i="94" a="1"/>
  <c r="Y1" i="94" s="1"/>
  <c r="L215" i="93"/>
  <c r="K215" i="93"/>
  <c r="AD214" i="93"/>
  <c r="AC214" i="93"/>
  <c r="P214" i="93"/>
  <c r="AD213" i="93"/>
  <c r="AC213" i="93"/>
  <c r="P213" i="93"/>
  <c r="AD212" i="93"/>
  <c r="AC212" i="93"/>
  <c r="P212" i="93"/>
  <c r="AD211" i="93"/>
  <c r="AC211" i="93"/>
  <c r="P211" i="93"/>
  <c r="AD210" i="93"/>
  <c r="AC210" i="93"/>
  <c r="P210" i="93"/>
  <c r="AD209" i="93"/>
  <c r="AC209" i="93"/>
  <c r="P209" i="93"/>
  <c r="AD208" i="93"/>
  <c r="AC208" i="93"/>
  <c r="P208" i="93"/>
  <c r="AD207" i="93"/>
  <c r="AC207" i="93"/>
  <c r="P207" i="93"/>
  <c r="AD206" i="93"/>
  <c r="AC206" i="93"/>
  <c r="P206" i="93"/>
  <c r="AD205" i="93"/>
  <c r="AC205" i="93"/>
  <c r="P205" i="93"/>
  <c r="AD204" i="93"/>
  <c r="AC204" i="93"/>
  <c r="P204" i="93"/>
  <c r="AD203" i="93"/>
  <c r="AC203" i="93"/>
  <c r="P203" i="93"/>
  <c r="AD202" i="93"/>
  <c r="AC202" i="93"/>
  <c r="P202" i="93"/>
  <c r="AD201" i="93"/>
  <c r="AC201" i="93"/>
  <c r="P201" i="93"/>
  <c r="AD200" i="93"/>
  <c r="AC200" i="93"/>
  <c r="P200" i="93"/>
  <c r="AD199" i="93"/>
  <c r="AC199" i="93"/>
  <c r="P199" i="93"/>
  <c r="AD198" i="93"/>
  <c r="AC198" i="93"/>
  <c r="P198" i="93"/>
  <c r="AD197" i="93"/>
  <c r="AC197" i="93"/>
  <c r="P197" i="93"/>
  <c r="AD196" i="93"/>
  <c r="AC196" i="93"/>
  <c r="P196" i="93"/>
  <c r="AD195" i="93"/>
  <c r="AC195" i="93"/>
  <c r="P195" i="93"/>
  <c r="AD194" i="93"/>
  <c r="AC194" i="93"/>
  <c r="P194" i="93"/>
  <c r="AD193" i="93"/>
  <c r="AC193" i="93"/>
  <c r="P193" i="93"/>
  <c r="AD192" i="93"/>
  <c r="AC192" i="93"/>
  <c r="P192" i="93"/>
  <c r="AD191" i="93"/>
  <c r="AC191" i="93"/>
  <c r="P191" i="93"/>
  <c r="AD190" i="93"/>
  <c r="AC190" i="93"/>
  <c r="P190" i="93"/>
  <c r="AD189" i="93"/>
  <c r="AC189" i="93"/>
  <c r="P189" i="93"/>
  <c r="AD188" i="93"/>
  <c r="AC188" i="93"/>
  <c r="P188" i="93"/>
  <c r="AD187" i="93"/>
  <c r="AC187" i="93"/>
  <c r="P187" i="93"/>
  <c r="AD186" i="93"/>
  <c r="AC186" i="93"/>
  <c r="P186" i="93"/>
  <c r="AD185" i="93"/>
  <c r="AC185" i="93"/>
  <c r="P185" i="93"/>
  <c r="AD184" i="93"/>
  <c r="AC184" i="93"/>
  <c r="P184" i="93"/>
  <c r="AD183" i="93"/>
  <c r="AC183" i="93"/>
  <c r="P183" i="93"/>
  <c r="AD182" i="93"/>
  <c r="AC182" i="93"/>
  <c r="P182" i="93"/>
  <c r="AD181" i="93"/>
  <c r="AC181" i="93"/>
  <c r="P181" i="93"/>
  <c r="AD180" i="93"/>
  <c r="AC180" i="93"/>
  <c r="P180" i="93"/>
  <c r="AD179" i="93"/>
  <c r="AC179" i="93"/>
  <c r="P179" i="93"/>
  <c r="AD178" i="93"/>
  <c r="AC178" i="93"/>
  <c r="P178" i="93"/>
  <c r="AD177" i="93"/>
  <c r="AC177" i="93"/>
  <c r="P177" i="93"/>
  <c r="AD176" i="93"/>
  <c r="AC176" i="93"/>
  <c r="P176" i="93"/>
  <c r="AD175" i="93"/>
  <c r="AC175" i="93"/>
  <c r="P175" i="93"/>
  <c r="AD174" i="93"/>
  <c r="AC174" i="93"/>
  <c r="P174" i="93"/>
  <c r="AD173" i="93"/>
  <c r="AC173" i="93"/>
  <c r="P173" i="93"/>
  <c r="AD172" i="93"/>
  <c r="AC172" i="93"/>
  <c r="P172" i="93"/>
  <c r="AD171" i="93"/>
  <c r="AC171" i="93"/>
  <c r="P171" i="93"/>
  <c r="AD170" i="93"/>
  <c r="AC170" i="93"/>
  <c r="P170" i="93"/>
  <c r="AD169" i="93"/>
  <c r="AC169" i="93"/>
  <c r="P169" i="93"/>
  <c r="AD168" i="93"/>
  <c r="AC168" i="93"/>
  <c r="P168" i="93"/>
  <c r="AD167" i="93"/>
  <c r="AC167" i="93"/>
  <c r="P167" i="93"/>
  <c r="AD166" i="93"/>
  <c r="AC166" i="93"/>
  <c r="P166" i="93"/>
  <c r="AD165" i="93"/>
  <c r="AC165" i="93"/>
  <c r="P165" i="93"/>
  <c r="AD164" i="93"/>
  <c r="AC164" i="93"/>
  <c r="P164" i="93"/>
  <c r="AD163" i="93"/>
  <c r="AC163" i="93"/>
  <c r="P163" i="93"/>
  <c r="AD162" i="93"/>
  <c r="AC162" i="93"/>
  <c r="P162" i="93"/>
  <c r="AD161" i="93"/>
  <c r="AC161" i="93"/>
  <c r="P161" i="93"/>
  <c r="AD160" i="93"/>
  <c r="AC160" i="93"/>
  <c r="P160" i="93"/>
  <c r="AD159" i="93"/>
  <c r="AC159" i="93"/>
  <c r="P159" i="93"/>
  <c r="AD158" i="93"/>
  <c r="AC158" i="93"/>
  <c r="P158" i="93"/>
  <c r="AD157" i="93"/>
  <c r="AC157" i="93"/>
  <c r="P157" i="93"/>
  <c r="AD156" i="93"/>
  <c r="AC156" i="93"/>
  <c r="P156" i="93"/>
  <c r="AD155" i="93"/>
  <c r="AC155" i="93"/>
  <c r="P155" i="93"/>
  <c r="AD154" i="93"/>
  <c r="AC154" i="93"/>
  <c r="P154" i="93"/>
  <c r="AD153" i="93"/>
  <c r="AC153" i="93"/>
  <c r="P153" i="93"/>
  <c r="AD152" i="93"/>
  <c r="AC152" i="93"/>
  <c r="P152" i="93"/>
  <c r="AD151" i="93"/>
  <c r="AC151" i="93"/>
  <c r="P151" i="93"/>
  <c r="AD150" i="93"/>
  <c r="AC150" i="93"/>
  <c r="P150" i="93"/>
  <c r="AD149" i="93"/>
  <c r="AC149" i="93"/>
  <c r="P149" i="93"/>
  <c r="AD148" i="93"/>
  <c r="AC148" i="93"/>
  <c r="P148" i="93"/>
  <c r="AD147" i="93"/>
  <c r="AC147" i="93"/>
  <c r="P147" i="93"/>
  <c r="AD146" i="93"/>
  <c r="AC146" i="93"/>
  <c r="P146" i="93"/>
  <c r="AD145" i="93"/>
  <c r="AC145" i="93"/>
  <c r="P145" i="93"/>
  <c r="AD144" i="93"/>
  <c r="AC144" i="93"/>
  <c r="P144" i="93"/>
  <c r="AD143" i="93"/>
  <c r="AC143" i="93"/>
  <c r="P143" i="93"/>
  <c r="AD142" i="93"/>
  <c r="AC142" i="93"/>
  <c r="P142" i="93"/>
  <c r="AD141" i="93"/>
  <c r="AC141" i="93"/>
  <c r="P141" i="93"/>
  <c r="AD140" i="93"/>
  <c r="AC140" i="93"/>
  <c r="P140" i="93"/>
  <c r="AD139" i="93"/>
  <c r="AC139" i="93"/>
  <c r="P139" i="93"/>
  <c r="AD138" i="93"/>
  <c r="AC138" i="93"/>
  <c r="P138" i="93"/>
  <c r="AD137" i="93"/>
  <c r="AC137" i="93"/>
  <c r="P137" i="93"/>
  <c r="AD136" i="93"/>
  <c r="AC136" i="93"/>
  <c r="P136" i="93"/>
  <c r="AD135" i="93"/>
  <c r="AC135" i="93"/>
  <c r="P135" i="93"/>
  <c r="AD134" i="93"/>
  <c r="AC134" i="93"/>
  <c r="P134" i="93"/>
  <c r="AD133" i="93"/>
  <c r="AC133" i="93"/>
  <c r="P133" i="93"/>
  <c r="AD132" i="93"/>
  <c r="AC132" i="93"/>
  <c r="P132" i="93"/>
  <c r="AD131" i="93"/>
  <c r="AC131" i="93"/>
  <c r="P131" i="93"/>
  <c r="AD130" i="93"/>
  <c r="AC130" i="93"/>
  <c r="P130" i="93"/>
  <c r="AD129" i="93"/>
  <c r="AC129" i="93"/>
  <c r="P129" i="93"/>
  <c r="AD128" i="93"/>
  <c r="AC128" i="93"/>
  <c r="P128" i="93"/>
  <c r="AD127" i="93"/>
  <c r="AC127" i="93"/>
  <c r="P127" i="93"/>
  <c r="AD126" i="93"/>
  <c r="AC126" i="93"/>
  <c r="P126" i="93"/>
  <c r="AD125" i="93"/>
  <c r="AC125" i="93"/>
  <c r="P125" i="93"/>
  <c r="AD124" i="93"/>
  <c r="AC124" i="93"/>
  <c r="P124" i="93"/>
  <c r="AD123" i="93"/>
  <c r="AC123" i="93"/>
  <c r="P123" i="93"/>
  <c r="AD122" i="93"/>
  <c r="AC122" i="93"/>
  <c r="P122" i="93"/>
  <c r="AD121" i="93"/>
  <c r="AC121" i="93"/>
  <c r="P121" i="93"/>
  <c r="AD120" i="93"/>
  <c r="AC120" i="93"/>
  <c r="P120" i="93"/>
  <c r="AD119" i="93"/>
  <c r="AC119" i="93"/>
  <c r="P119" i="93"/>
  <c r="AD118" i="93"/>
  <c r="AC118" i="93"/>
  <c r="P118" i="93"/>
  <c r="AD117" i="93"/>
  <c r="AC117" i="93"/>
  <c r="P117" i="93"/>
  <c r="AD116" i="93"/>
  <c r="AC116" i="93"/>
  <c r="P116" i="93"/>
  <c r="AD115" i="93"/>
  <c r="AC115" i="93"/>
  <c r="P115" i="93"/>
  <c r="L114" i="93"/>
  <c r="AB4" i="93"/>
  <c r="F4" i="93"/>
  <c r="D4" i="93"/>
  <c r="AB3" i="93"/>
  <c r="Y1" i="93" a="1"/>
  <c r="Y1" i="93" s="1"/>
  <c r="L215" i="92"/>
  <c r="K215" i="92"/>
  <c r="AD214" i="92"/>
  <c r="AC214" i="92"/>
  <c r="P214" i="92"/>
  <c r="AD213" i="92"/>
  <c r="AC213" i="92"/>
  <c r="P213" i="92"/>
  <c r="AD212" i="92"/>
  <c r="AC212" i="92"/>
  <c r="P212" i="92"/>
  <c r="AD211" i="92"/>
  <c r="AC211" i="92"/>
  <c r="P211" i="92"/>
  <c r="AD210" i="92"/>
  <c r="AC210" i="92"/>
  <c r="P210" i="92"/>
  <c r="AD209" i="92"/>
  <c r="AC209" i="92"/>
  <c r="P209" i="92"/>
  <c r="AD208" i="92"/>
  <c r="AC208" i="92"/>
  <c r="P208" i="92"/>
  <c r="AD207" i="92"/>
  <c r="AC207" i="92"/>
  <c r="P207" i="92"/>
  <c r="AD206" i="92"/>
  <c r="AC206" i="92"/>
  <c r="P206" i="92"/>
  <c r="AD205" i="92"/>
  <c r="AC205" i="92"/>
  <c r="P205" i="92"/>
  <c r="AD204" i="92"/>
  <c r="AC204" i="92"/>
  <c r="P204" i="92"/>
  <c r="AD203" i="92"/>
  <c r="AC203" i="92"/>
  <c r="P203" i="92"/>
  <c r="AD202" i="92"/>
  <c r="AC202" i="92"/>
  <c r="P202" i="92"/>
  <c r="AD201" i="92"/>
  <c r="AC201" i="92"/>
  <c r="P201" i="92"/>
  <c r="AD200" i="92"/>
  <c r="AC200" i="92"/>
  <c r="P200" i="92"/>
  <c r="AD199" i="92"/>
  <c r="AC199" i="92"/>
  <c r="P199" i="92"/>
  <c r="AD198" i="92"/>
  <c r="AC198" i="92"/>
  <c r="P198" i="92"/>
  <c r="AD197" i="92"/>
  <c r="AC197" i="92"/>
  <c r="P197" i="92"/>
  <c r="AD196" i="92"/>
  <c r="AC196" i="92"/>
  <c r="P196" i="92"/>
  <c r="AD195" i="92"/>
  <c r="AC195" i="92"/>
  <c r="P195" i="92"/>
  <c r="AD194" i="92"/>
  <c r="AC194" i="92"/>
  <c r="P194" i="92"/>
  <c r="AD193" i="92"/>
  <c r="AC193" i="92"/>
  <c r="P193" i="92"/>
  <c r="AD192" i="92"/>
  <c r="AC192" i="92"/>
  <c r="P192" i="92"/>
  <c r="AD191" i="92"/>
  <c r="AC191" i="92"/>
  <c r="P191" i="92"/>
  <c r="AD190" i="92"/>
  <c r="AC190" i="92"/>
  <c r="P190" i="92"/>
  <c r="AD189" i="92"/>
  <c r="AC189" i="92"/>
  <c r="P189" i="92"/>
  <c r="AD188" i="92"/>
  <c r="AC188" i="92"/>
  <c r="P188" i="92"/>
  <c r="AD187" i="92"/>
  <c r="AC187" i="92"/>
  <c r="P187" i="92"/>
  <c r="AD186" i="92"/>
  <c r="AC186" i="92"/>
  <c r="P186" i="92"/>
  <c r="AD185" i="92"/>
  <c r="AC185" i="92"/>
  <c r="P185" i="92"/>
  <c r="AD184" i="92"/>
  <c r="AC184" i="92"/>
  <c r="P184" i="92"/>
  <c r="AD183" i="92"/>
  <c r="AC183" i="92"/>
  <c r="P183" i="92"/>
  <c r="AD182" i="92"/>
  <c r="AC182" i="92"/>
  <c r="P182" i="92"/>
  <c r="AD181" i="92"/>
  <c r="AC181" i="92"/>
  <c r="P181" i="92"/>
  <c r="AD180" i="92"/>
  <c r="AC180" i="92"/>
  <c r="P180" i="92"/>
  <c r="AD179" i="92"/>
  <c r="AC179" i="92"/>
  <c r="P179" i="92"/>
  <c r="AD178" i="92"/>
  <c r="AC178" i="92"/>
  <c r="P178" i="92"/>
  <c r="AD177" i="92"/>
  <c r="AC177" i="92"/>
  <c r="P177" i="92"/>
  <c r="AD176" i="92"/>
  <c r="AC176" i="92"/>
  <c r="P176" i="92"/>
  <c r="AD175" i="92"/>
  <c r="AC175" i="92"/>
  <c r="P175" i="92"/>
  <c r="AD174" i="92"/>
  <c r="AC174" i="92"/>
  <c r="P174" i="92"/>
  <c r="AD173" i="92"/>
  <c r="AC173" i="92"/>
  <c r="P173" i="92"/>
  <c r="AD172" i="92"/>
  <c r="AC172" i="92"/>
  <c r="P172" i="92"/>
  <c r="AD171" i="92"/>
  <c r="AC171" i="92"/>
  <c r="P171" i="92"/>
  <c r="AD170" i="92"/>
  <c r="AC170" i="92"/>
  <c r="P170" i="92"/>
  <c r="AD169" i="92"/>
  <c r="AC169" i="92"/>
  <c r="P169" i="92"/>
  <c r="AD168" i="92"/>
  <c r="AC168" i="92"/>
  <c r="P168" i="92"/>
  <c r="AD167" i="92"/>
  <c r="AC167" i="92"/>
  <c r="P167" i="92"/>
  <c r="AD166" i="92"/>
  <c r="AC166" i="92"/>
  <c r="P166" i="92"/>
  <c r="AD165" i="92"/>
  <c r="AC165" i="92"/>
  <c r="P165" i="92"/>
  <c r="AD164" i="92"/>
  <c r="AC164" i="92"/>
  <c r="P164" i="92"/>
  <c r="AD163" i="92"/>
  <c r="AC163" i="92"/>
  <c r="P163" i="92"/>
  <c r="AD162" i="92"/>
  <c r="AC162" i="92"/>
  <c r="P162" i="92"/>
  <c r="AD161" i="92"/>
  <c r="AC161" i="92"/>
  <c r="P161" i="92"/>
  <c r="AD160" i="92"/>
  <c r="AC160" i="92"/>
  <c r="P160" i="92"/>
  <c r="AD159" i="92"/>
  <c r="AC159" i="92"/>
  <c r="P159" i="92"/>
  <c r="AD158" i="92"/>
  <c r="AC158" i="92"/>
  <c r="P158" i="92"/>
  <c r="AD157" i="92"/>
  <c r="AC157" i="92"/>
  <c r="P157" i="92"/>
  <c r="AD156" i="92"/>
  <c r="AC156" i="92"/>
  <c r="P156" i="92"/>
  <c r="AD155" i="92"/>
  <c r="AC155" i="92"/>
  <c r="P155" i="92"/>
  <c r="AD154" i="92"/>
  <c r="AC154" i="92"/>
  <c r="P154" i="92"/>
  <c r="AD153" i="92"/>
  <c r="AC153" i="92"/>
  <c r="P153" i="92"/>
  <c r="AD152" i="92"/>
  <c r="AC152" i="92"/>
  <c r="P152" i="92"/>
  <c r="AD151" i="92"/>
  <c r="AC151" i="92"/>
  <c r="P151" i="92"/>
  <c r="AD150" i="92"/>
  <c r="AC150" i="92"/>
  <c r="P150" i="92"/>
  <c r="AD149" i="92"/>
  <c r="AC149" i="92"/>
  <c r="P149" i="92"/>
  <c r="AD148" i="92"/>
  <c r="AC148" i="92"/>
  <c r="P148" i="92"/>
  <c r="AD147" i="92"/>
  <c r="AC147" i="92"/>
  <c r="P147" i="92"/>
  <c r="AD146" i="92"/>
  <c r="AC146" i="92"/>
  <c r="P146" i="92"/>
  <c r="AD145" i="92"/>
  <c r="AC145" i="92"/>
  <c r="P145" i="92"/>
  <c r="AD144" i="92"/>
  <c r="AC144" i="92"/>
  <c r="P144" i="92"/>
  <c r="AD143" i="92"/>
  <c r="AC143" i="92"/>
  <c r="P143" i="92"/>
  <c r="AD142" i="92"/>
  <c r="AC142" i="92"/>
  <c r="P142" i="92"/>
  <c r="AD141" i="92"/>
  <c r="AC141" i="92"/>
  <c r="P141" i="92"/>
  <c r="AD140" i="92"/>
  <c r="AC140" i="92"/>
  <c r="P140" i="92"/>
  <c r="AD139" i="92"/>
  <c r="AC139" i="92"/>
  <c r="P139" i="92"/>
  <c r="AD138" i="92"/>
  <c r="AC138" i="92"/>
  <c r="P138" i="92"/>
  <c r="AD137" i="92"/>
  <c r="AC137" i="92"/>
  <c r="P137" i="92"/>
  <c r="AD136" i="92"/>
  <c r="AC136" i="92"/>
  <c r="P136" i="92"/>
  <c r="AD135" i="92"/>
  <c r="AC135" i="92"/>
  <c r="P135" i="92"/>
  <c r="AD134" i="92"/>
  <c r="AC134" i="92"/>
  <c r="P134" i="92"/>
  <c r="AD133" i="92"/>
  <c r="AC133" i="92"/>
  <c r="P133" i="92"/>
  <c r="AD132" i="92"/>
  <c r="AC132" i="92"/>
  <c r="P132" i="92"/>
  <c r="AD131" i="92"/>
  <c r="AC131" i="92"/>
  <c r="P131" i="92"/>
  <c r="AD130" i="92"/>
  <c r="AC130" i="92"/>
  <c r="P130" i="92"/>
  <c r="AD129" i="92"/>
  <c r="AC129" i="92"/>
  <c r="P129" i="92"/>
  <c r="AD128" i="92"/>
  <c r="AC128" i="92"/>
  <c r="P128" i="92"/>
  <c r="AD127" i="92"/>
  <c r="AC127" i="92"/>
  <c r="P127" i="92"/>
  <c r="AD126" i="92"/>
  <c r="AC126" i="92"/>
  <c r="P126" i="92"/>
  <c r="AD125" i="92"/>
  <c r="AC125" i="92"/>
  <c r="P125" i="92"/>
  <c r="AD124" i="92"/>
  <c r="AC124" i="92"/>
  <c r="P124" i="92"/>
  <c r="AD123" i="92"/>
  <c r="AC123" i="92"/>
  <c r="P123" i="92"/>
  <c r="AD122" i="92"/>
  <c r="AC122" i="92"/>
  <c r="P122" i="92"/>
  <c r="AD121" i="92"/>
  <c r="AC121" i="92"/>
  <c r="P121" i="92"/>
  <c r="AD120" i="92"/>
  <c r="AC120" i="92"/>
  <c r="P120" i="92"/>
  <c r="AD119" i="92"/>
  <c r="AC119" i="92"/>
  <c r="P119" i="92"/>
  <c r="AD118" i="92"/>
  <c r="AC118" i="92"/>
  <c r="P118" i="92"/>
  <c r="AD117" i="92"/>
  <c r="AC117" i="92"/>
  <c r="P117" i="92"/>
  <c r="AD116" i="92"/>
  <c r="AC116" i="92"/>
  <c r="P116" i="92"/>
  <c r="AD115" i="92"/>
  <c r="AC115" i="92"/>
  <c r="P115" i="92"/>
  <c r="L114" i="92"/>
  <c r="AB4" i="92"/>
  <c r="F4" i="92"/>
  <c r="D4" i="92"/>
  <c r="AB3" i="92"/>
  <c r="Y1" i="92" a="1"/>
  <c r="Y1" i="92" s="1"/>
  <c r="L215" i="90"/>
  <c r="K215" i="90"/>
  <c r="AD214" i="90"/>
  <c r="AC214" i="90"/>
  <c r="P214" i="90"/>
  <c r="AD213" i="90"/>
  <c r="AC213" i="90"/>
  <c r="P213" i="90"/>
  <c r="AD212" i="90"/>
  <c r="AC212" i="90"/>
  <c r="P212" i="90"/>
  <c r="AD211" i="90"/>
  <c r="AC211" i="90"/>
  <c r="P211" i="90"/>
  <c r="AD210" i="90"/>
  <c r="AC210" i="90"/>
  <c r="P210" i="90"/>
  <c r="AD209" i="90"/>
  <c r="AC209" i="90"/>
  <c r="P209" i="90"/>
  <c r="AD208" i="90"/>
  <c r="AC208" i="90"/>
  <c r="P208" i="90"/>
  <c r="AD207" i="90"/>
  <c r="AC207" i="90"/>
  <c r="P207" i="90"/>
  <c r="AD206" i="90"/>
  <c r="AC206" i="90"/>
  <c r="P206" i="90"/>
  <c r="AD205" i="90"/>
  <c r="AC205" i="90"/>
  <c r="P205" i="90"/>
  <c r="AD204" i="90"/>
  <c r="AC204" i="90"/>
  <c r="P204" i="90"/>
  <c r="AD203" i="90"/>
  <c r="AC203" i="90"/>
  <c r="P203" i="90"/>
  <c r="AD202" i="90"/>
  <c r="AC202" i="90"/>
  <c r="P202" i="90"/>
  <c r="AD201" i="90"/>
  <c r="AC201" i="90"/>
  <c r="P201" i="90"/>
  <c r="AD200" i="90"/>
  <c r="AC200" i="90"/>
  <c r="P200" i="90"/>
  <c r="AD199" i="90"/>
  <c r="AC199" i="90"/>
  <c r="P199" i="90"/>
  <c r="AD198" i="90"/>
  <c r="AC198" i="90"/>
  <c r="P198" i="90"/>
  <c r="AD197" i="90"/>
  <c r="AC197" i="90"/>
  <c r="P197" i="90"/>
  <c r="AD196" i="90"/>
  <c r="AC196" i="90"/>
  <c r="P196" i="90"/>
  <c r="AD195" i="90"/>
  <c r="AC195" i="90"/>
  <c r="P195" i="90"/>
  <c r="AD194" i="90"/>
  <c r="AC194" i="90"/>
  <c r="P194" i="90"/>
  <c r="AD193" i="90"/>
  <c r="AC193" i="90"/>
  <c r="P193" i="90"/>
  <c r="AD192" i="90"/>
  <c r="AC192" i="90"/>
  <c r="P192" i="90"/>
  <c r="AD191" i="90"/>
  <c r="AC191" i="90"/>
  <c r="P191" i="90"/>
  <c r="AD190" i="90"/>
  <c r="AC190" i="90"/>
  <c r="P190" i="90"/>
  <c r="AD189" i="90"/>
  <c r="AC189" i="90"/>
  <c r="P189" i="90"/>
  <c r="AD188" i="90"/>
  <c r="AC188" i="90"/>
  <c r="P188" i="90"/>
  <c r="AD187" i="90"/>
  <c r="AC187" i="90"/>
  <c r="P187" i="90"/>
  <c r="AD186" i="90"/>
  <c r="AC186" i="90"/>
  <c r="P186" i="90"/>
  <c r="AD185" i="90"/>
  <c r="AC185" i="90"/>
  <c r="P185" i="90"/>
  <c r="AD184" i="90"/>
  <c r="AC184" i="90"/>
  <c r="P184" i="90"/>
  <c r="AD183" i="90"/>
  <c r="AC183" i="90"/>
  <c r="P183" i="90"/>
  <c r="AD182" i="90"/>
  <c r="AC182" i="90"/>
  <c r="P182" i="90"/>
  <c r="AD181" i="90"/>
  <c r="AC181" i="90"/>
  <c r="P181" i="90"/>
  <c r="AD180" i="90"/>
  <c r="AC180" i="90"/>
  <c r="P180" i="90"/>
  <c r="AD179" i="90"/>
  <c r="AC179" i="90"/>
  <c r="P179" i="90"/>
  <c r="AD178" i="90"/>
  <c r="AC178" i="90"/>
  <c r="P178" i="90"/>
  <c r="AD177" i="90"/>
  <c r="AC177" i="90"/>
  <c r="P177" i="90"/>
  <c r="AD176" i="90"/>
  <c r="AC176" i="90"/>
  <c r="P176" i="90"/>
  <c r="AD175" i="90"/>
  <c r="AC175" i="90"/>
  <c r="P175" i="90"/>
  <c r="AD174" i="90"/>
  <c r="AC174" i="90"/>
  <c r="P174" i="90"/>
  <c r="AD173" i="90"/>
  <c r="AC173" i="90"/>
  <c r="P173" i="90"/>
  <c r="AD172" i="90"/>
  <c r="AC172" i="90"/>
  <c r="P172" i="90"/>
  <c r="AD171" i="90"/>
  <c r="AC171" i="90"/>
  <c r="P171" i="90"/>
  <c r="AD170" i="90"/>
  <c r="AC170" i="90"/>
  <c r="P170" i="90"/>
  <c r="AD169" i="90"/>
  <c r="AC169" i="90"/>
  <c r="P169" i="90"/>
  <c r="AD168" i="90"/>
  <c r="AC168" i="90"/>
  <c r="P168" i="90"/>
  <c r="AD167" i="90"/>
  <c r="AC167" i="90"/>
  <c r="P167" i="90"/>
  <c r="AD166" i="90"/>
  <c r="AC166" i="90"/>
  <c r="P166" i="90"/>
  <c r="AD165" i="90"/>
  <c r="AC165" i="90"/>
  <c r="P165" i="90"/>
  <c r="AD164" i="90"/>
  <c r="AC164" i="90"/>
  <c r="P164" i="90"/>
  <c r="AD163" i="90"/>
  <c r="AC163" i="90"/>
  <c r="P163" i="90"/>
  <c r="AD162" i="90"/>
  <c r="AC162" i="90"/>
  <c r="P162" i="90"/>
  <c r="AD161" i="90"/>
  <c r="AC161" i="90"/>
  <c r="P161" i="90"/>
  <c r="AD160" i="90"/>
  <c r="AC160" i="90"/>
  <c r="P160" i="90"/>
  <c r="AD159" i="90"/>
  <c r="AC159" i="90"/>
  <c r="P159" i="90"/>
  <c r="AD158" i="90"/>
  <c r="AC158" i="90"/>
  <c r="P158" i="90"/>
  <c r="AD157" i="90"/>
  <c r="AC157" i="90"/>
  <c r="P157" i="90"/>
  <c r="AD156" i="90"/>
  <c r="AC156" i="90"/>
  <c r="P156" i="90"/>
  <c r="AD155" i="90"/>
  <c r="AC155" i="90"/>
  <c r="P155" i="90"/>
  <c r="AD154" i="90"/>
  <c r="AC154" i="90"/>
  <c r="P154" i="90"/>
  <c r="AD153" i="90"/>
  <c r="AC153" i="90"/>
  <c r="P153" i="90"/>
  <c r="AD152" i="90"/>
  <c r="AC152" i="90"/>
  <c r="P152" i="90"/>
  <c r="AD151" i="90"/>
  <c r="AC151" i="90"/>
  <c r="P151" i="90"/>
  <c r="AD150" i="90"/>
  <c r="AC150" i="90"/>
  <c r="P150" i="90"/>
  <c r="AD149" i="90"/>
  <c r="AC149" i="90"/>
  <c r="P149" i="90"/>
  <c r="AD148" i="90"/>
  <c r="AC148" i="90"/>
  <c r="P148" i="90"/>
  <c r="AD147" i="90"/>
  <c r="AC147" i="90"/>
  <c r="P147" i="90"/>
  <c r="AD146" i="90"/>
  <c r="AC146" i="90"/>
  <c r="P146" i="90"/>
  <c r="AD145" i="90"/>
  <c r="AC145" i="90"/>
  <c r="P145" i="90"/>
  <c r="AD144" i="90"/>
  <c r="AC144" i="90"/>
  <c r="P144" i="90"/>
  <c r="AD143" i="90"/>
  <c r="AC143" i="90"/>
  <c r="P143" i="90"/>
  <c r="AD142" i="90"/>
  <c r="AC142" i="90"/>
  <c r="P142" i="90"/>
  <c r="AD141" i="90"/>
  <c r="AC141" i="90"/>
  <c r="P141" i="90"/>
  <c r="AD140" i="90"/>
  <c r="AC140" i="90"/>
  <c r="P140" i="90"/>
  <c r="AD139" i="90"/>
  <c r="AC139" i="90"/>
  <c r="P139" i="90"/>
  <c r="AD138" i="90"/>
  <c r="AC138" i="90"/>
  <c r="P138" i="90"/>
  <c r="AD137" i="90"/>
  <c r="AC137" i="90"/>
  <c r="P137" i="90"/>
  <c r="AD136" i="90"/>
  <c r="AC136" i="90"/>
  <c r="P136" i="90"/>
  <c r="AD135" i="90"/>
  <c r="AC135" i="90"/>
  <c r="P135" i="90"/>
  <c r="AD134" i="90"/>
  <c r="AC134" i="90"/>
  <c r="P134" i="90"/>
  <c r="AD133" i="90"/>
  <c r="AC133" i="90"/>
  <c r="P133" i="90"/>
  <c r="AD132" i="90"/>
  <c r="AC132" i="90"/>
  <c r="P132" i="90"/>
  <c r="AD131" i="90"/>
  <c r="AC131" i="90"/>
  <c r="P131" i="90"/>
  <c r="AD130" i="90"/>
  <c r="AC130" i="90"/>
  <c r="P130" i="90"/>
  <c r="AD129" i="90"/>
  <c r="AC129" i="90"/>
  <c r="P129" i="90"/>
  <c r="AD128" i="90"/>
  <c r="AC128" i="90"/>
  <c r="P128" i="90"/>
  <c r="AD127" i="90"/>
  <c r="AC127" i="90"/>
  <c r="P127" i="90"/>
  <c r="AD126" i="90"/>
  <c r="AC126" i="90"/>
  <c r="P126" i="90"/>
  <c r="AD125" i="90"/>
  <c r="AC125" i="90"/>
  <c r="P125" i="90"/>
  <c r="AD124" i="90"/>
  <c r="AC124" i="90"/>
  <c r="P124" i="90"/>
  <c r="AD123" i="90"/>
  <c r="AC123" i="90"/>
  <c r="P123" i="90"/>
  <c r="AD122" i="90"/>
  <c r="AC122" i="90"/>
  <c r="P122" i="90"/>
  <c r="AD121" i="90"/>
  <c r="AC121" i="90"/>
  <c r="P121" i="90"/>
  <c r="AD120" i="90"/>
  <c r="AC120" i="90"/>
  <c r="P120" i="90"/>
  <c r="AD119" i="90"/>
  <c r="AC119" i="90"/>
  <c r="P119" i="90"/>
  <c r="AD118" i="90"/>
  <c r="AC118" i="90"/>
  <c r="P118" i="90"/>
  <c r="AD117" i="90"/>
  <c r="AC117" i="90"/>
  <c r="P117" i="90"/>
  <c r="AD116" i="90"/>
  <c r="AC116" i="90"/>
  <c r="P116" i="90"/>
  <c r="AD115" i="90"/>
  <c r="AC115" i="90"/>
  <c r="P115" i="90"/>
  <c r="L114" i="90"/>
  <c r="AB4" i="90"/>
  <c r="F4" i="90"/>
  <c r="D4" i="90"/>
  <c r="AB3" i="90"/>
  <c r="Y1" i="90" a="1"/>
  <c r="Y1" i="90" s="1"/>
  <c r="L215" i="89"/>
  <c r="K215" i="89"/>
  <c r="AD214" i="89"/>
  <c r="AC214" i="89"/>
  <c r="P214" i="89"/>
  <c r="AD213" i="89"/>
  <c r="AC213" i="89"/>
  <c r="P213" i="89"/>
  <c r="AD212" i="89"/>
  <c r="AC212" i="89"/>
  <c r="P212" i="89"/>
  <c r="AD211" i="89"/>
  <c r="AC211" i="89"/>
  <c r="P211" i="89"/>
  <c r="AD210" i="89"/>
  <c r="AC210" i="89"/>
  <c r="P210" i="89"/>
  <c r="AD209" i="89"/>
  <c r="AC209" i="89"/>
  <c r="P209" i="89"/>
  <c r="AD208" i="89"/>
  <c r="AC208" i="89"/>
  <c r="P208" i="89"/>
  <c r="AD207" i="89"/>
  <c r="AC207" i="89"/>
  <c r="P207" i="89"/>
  <c r="AD206" i="89"/>
  <c r="AC206" i="89"/>
  <c r="P206" i="89"/>
  <c r="AD205" i="89"/>
  <c r="AC205" i="89"/>
  <c r="P205" i="89"/>
  <c r="AD204" i="89"/>
  <c r="AC204" i="89"/>
  <c r="P204" i="89"/>
  <c r="AD203" i="89"/>
  <c r="AC203" i="89"/>
  <c r="P203" i="89"/>
  <c r="AD202" i="89"/>
  <c r="AC202" i="89"/>
  <c r="P202" i="89"/>
  <c r="AD201" i="89"/>
  <c r="AC201" i="89"/>
  <c r="P201" i="89"/>
  <c r="AD200" i="89"/>
  <c r="AC200" i="89"/>
  <c r="P200" i="89"/>
  <c r="AD199" i="89"/>
  <c r="AC199" i="89"/>
  <c r="P199" i="89"/>
  <c r="AD198" i="89"/>
  <c r="AC198" i="89"/>
  <c r="P198" i="89"/>
  <c r="AD197" i="89"/>
  <c r="AC197" i="89"/>
  <c r="P197" i="89"/>
  <c r="AD196" i="89"/>
  <c r="AC196" i="89"/>
  <c r="P196" i="89"/>
  <c r="AD195" i="89"/>
  <c r="AC195" i="89"/>
  <c r="P195" i="89"/>
  <c r="AD194" i="89"/>
  <c r="AC194" i="89"/>
  <c r="P194" i="89"/>
  <c r="AD193" i="89"/>
  <c r="AC193" i="89"/>
  <c r="P193" i="89"/>
  <c r="AD192" i="89"/>
  <c r="AC192" i="89"/>
  <c r="P192" i="89"/>
  <c r="AD191" i="89"/>
  <c r="AC191" i="89"/>
  <c r="P191" i="89"/>
  <c r="AD190" i="89"/>
  <c r="AC190" i="89"/>
  <c r="P190" i="89"/>
  <c r="AD189" i="89"/>
  <c r="AC189" i="89"/>
  <c r="P189" i="89"/>
  <c r="AD188" i="89"/>
  <c r="AC188" i="89"/>
  <c r="P188" i="89"/>
  <c r="AD187" i="89"/>
  <c r="AC187" i="89"/>
  <c r="P187" i="89"/>
  <c r="AD186" i="89"/>
  <c r="AC186" i="89"/>
  <c r="P186" i="89"/>
  <c r="AD185" i="89"/>
  <c r="AC185" i="89"/>
  <c r="P185" i="89"/>
  <c r="AD184" i="89"/>
  <c r="AC184" i="89"/>
  <c r="P184" i="89"/>
  <c r="AD183" i="89"/>
  <c r="AC183" i="89"/>
  <c r="P183" i="89"/>
  <c r="AD182" i="89"/>
  <c r="AC182" i="89"/>
  <c r="P182" i="89"/>
  <c r="AD181" i="89"/>
  <c r="AC181" i="89"/>
  <c r="P181" i="89"/>
  <c r="AD180" i="89"/>
  <c r="AC180" i="89"/>
  <c r="P180" i="89"/>
  <c r="AD179" i="89"/>
  <c r="AC179" i="89"/>
  <c r="P179" i="89"/>
  <c r="AD178" i="89"/>
  <c r="AC178" i="89"/>
  <c r="P178" i="89"/>
  <c r="AD177" i="89"/>
  <c r="AC177" i="89"/>
  <c r="P177" i="89"/>
  <c r="AD176" i="89"/>
  <c r="AC176" i="89"/>
  <c r="P176" i="89"/>
  <c r="AD175" i="89"/>
  <c r="AC175" i="89"/>
  <c r="P175" i="89"/>
  <c r="AD174" i="89"/>
  <c r="AC174" i="89"/>
  <c r="P174" i="89"/>
  <c r="AD173" i="89"/>
  <c r="AC173" i="89"/>
  <c r="P173" i="89"/>
  <c r="AD172" i="89"/>
  <c r="AC172" i="89"/>
  <c r="P172" i="89"/>
  <c r="AD171" i="89"/>
  <c r="AC171" i="89"/>
  <c r="P171" i="89"/>
  <c r="AD170" i="89"/>
  <c r="AC170" i="89"/>
  <c r="P170" i="89"/>
  <c r="AD169" i="89"/>
  <c r="AC169" i="89"/>
  <c r="P169" i="89"/>
  <c r="AD168" i="89"/>
  <c r="AC168" i="89"/>
  <c r="P168" i="89"/>
  <c r="AD167" i="89"/>
  <c r="AC167" i="89"/>
  <c r="P167" i="89"/>
  <c r="AD166" i="89"/>
  <c r="AC166" i="89"/>
  <c r="P166" i="89"/>
  <c r="AD165" i="89"/>
  <c r="AC165" i="89"/>
  <c r="P165" i="89"/>
  <c r="AD164" i="89"/>
  <c r="AC164" i="89"/>
  <c r="P164" i="89"/>
  <c r="AD163" i="89"/>
  <c r="AC163" i="89"/>
  <c r="P163" i="89"/>
  <c r="AD162" i="89"/>
  <c r="AC162" i="89"/>
  <c r="P162" i="89"/>
  <c r="AD161" i="89"/>
  <c r="AC161" i="89"/>
  <c r="P161" i="89"/>
  <c r="AD160" i="89"/>
  <c r="AC160" i="89"/>
  <c r="P160" i="89"/>
  <c r="AD159" i="89"/>
  <c r="AC159" i="89"/>
  <c r="P159" i="89"/>
  <c r="AD158" i="89"/>
  <c r="AC158" i="89"/>
  <c r="P158" i="89"/>
  <c r="AD157" i="89"/>
  <c r="AC157" i="89"/>
  <c r="P157" i="89"/>
  <c r="AD156" i="89"/>
  <c r="AC156" i="89"/>
  <c r="P156" i="89"/>
  <c r="AD155" i="89"/>
  <c r="AC155" i="89"/>
  <c r="P155" i="89"/>
  <c r="AD154" i="89"/>
  <c r="AC154" i="89"/>
  <c r="P154" i="89"/>
  <c r="AD153" i="89"/>
  <c r="AC153" i="89"/>
  <c r="P153" i="89"/>
  <c r="AD152" i="89"/>
  <c r="AC152" i="89"/>
  <c r="P152" i="89"/>
  <c r="AD151" i="89"/>
  <c r="AC151" i="89"/>
  <c r="P151" i="89"/>
  <c r="AD150" i="89"/>
  <c r="AC150" i="89"/>
  <c r="P150" i="89"/>
  <c r="AD149" i="89"/>
  <c r="AC149" i="89"/>
  <c r="P149" i="89"/>
  <c r="AD148" i="89"/>
  <c r="AC148" i="89"/>
  <c r="P148" i="89"/>
  <c r="AD147" i="89"/>
  <c r="AC147" i="89"/>
  <c r="P147" i="89"/>
  <c r="AD146" i="89"/>
  <c r="AC146" i="89"/>
  <c r="P146" i="89"/>
  <c r="AD145" i="89"/>
  <c r="AC145" i="89"/>
  <c r="P145" i="89"/>
  <c r="AD144" i="89"/>
  <c r="AC144" i="89"/>
  <c r="P144" i="89"/>
  <c r="AD143" i="89"/>
  <c r="AC143" i="89"/>
  <c r="P143" i="89"/>
  <c r="AD142" i="89"/>
  <c r="AC142" i="89"/>
  <c r="P142" i="89"/>
  <c r="AD141" i="89"/>
  <c r="AC141" i="89"/>
  <c r="P141" i="89"/>
  <c r="AD140" i="89"/>
  <c r="AC140" i="89"/>
  <c r="P140" i="89"/>
  <c r="AD139" i="89"/>
  <c r="AC139" i="89"/>
  <c r="P139" i="89"/>
  <c r="AD138" i="89"/>
  <c r="AC138" i="89"/>
  <c r="P138" i="89"/>
  <c r="AD137" i="89"/>
  <c r="AC137" i="89"/>
  <c r="P137" i="89"/>
  <c r="AD136" i="89"/>
  <c r="AC136" i="89"/>
  <c r="P136" i="89"/>
  <c r="AD135" i="89"/>
  <c r="AC135" i="89"/>
  <c r="P135" i="89"/>
  <c r="AD134" i="89"/>
  <c r="AC134" i="89"/>
  <c r="P134" i="89"/>
  <c r="AD133" i="89"/>
  <c r="AC133" i="89"/>
  <c r="P133" i="89"/>
  <c r="AD132" i="89"/>
  <c r="AC132" i="89"/>
  <c r="P132" i="89"/>
  <c r="AD131" i="89"/>
  <c r="AC131" i="89"/>
  <c r="P131" i="89"/>
  <c r="AD130" i="89"/>
  <c r="AC130" i="89"/>
  <c r="P130" i="89"/>
  <c r="AD129" i="89"/>
  <c r="AC129" i="89"/>
  <c r="P129" i="89"/>
  <c r="AD128" i="89"/>
  <c r="AC128" i="89"/>
  <c r="P128" i="89"/>
  <c r="AD127" i="89"/>
  <c r="AC127" i="89"/>
  <c r="P127" i="89"/>
  <c r="AD126" i="89"/>
  <c r="AC126" i="89"/>
  <c r="P126" i="89"/>
  <c r="AD125" i="89"/>
  <c r="AC125" i="89"/>
  <c r="P125" i="89"/>
  <c r="AD124" i="89"/>
  <c r="AC124" i="89"/>
  <c r="P124" i="89"/>
  <c r="AD123" i="89"/>
  <c r="AC123" i="89"/>
  <c r="P123" i="89"/>
  <c r="AD122" i="89"/>
  <c r="AC122" i="89"/>
  <c r="P122" i="89"/>
  <c r="AD121" i="89"/>
  <c r="AC121" i="89"/>
  <c r="P121" i="89"/>
  <c r="AD120" i="89"/>
  <c r="AC120" i="89"/>
  <c r="P120" i="89"/>
  <c r="AD119" i="89"/>
  <c r="AC119" i="89"/>
  <c r="P119" i="89"/>
  <c r="AD118" i="89"/>
  <c r="AC118" i="89"/>
  <c r="P118" i="89"/>
  <c r="AD117" i="89"/>
  <c r="AC117" i="89"/>
  <c r="P117" i="89"/>
  <c r="AD116" i="89"/>
  <c r="AC116" i="89"/>
  <c r="P116" i="89"/>
  <c r="AD115" i="89"/>
  <c r="AC115" i="89"/>
  <c r="P115" i="89"/>
  <c r="L114" i="89"/>
  <c r="AB4" i="89"/>
  <c r="F4" i="89"/>
  <c r="D4" i="89"/>
  <c r="AB3" i="89"/>
  <c r="Y1" i="89" a="1"/>
  <c r="Y1" i="89" s="1"/>
  <c r="B1" i="89" s="1" a="1"/>
  <c r="B1" i="89" s="1"/>
  <c r="L215" i="88"/>
  <c r="K215" i="88"/>
  <c r="AD214" i="88"/>
  <c r="AC214" i="88"/>
  <c r="P214" i="88"/>
  <c r="AD213" i="88"/>
  <c r="AC213" i="88"/>
  <c r="P213" i="88"/>
  <c r="AD212" i="88"/>
  <c r="AC212" i="88"/>
  <c r="P212" i="88"/>
  <c r="AD211" i="88"/>
  <c r="AC211" i="88"/>
  <c r="P211" i="88"/>
  <c r="AD210" i="88"/>
  <c r="AC210" i="88"/>
  <c r="P210" i="88"/>
  <c r="AD209" i="88"/>
  <c r="AC209" i="88"/>
  <c r="P209" i="88"/>
  <c r="AD208" i="88"/>
  <c r="AC208" i="88"/>
  <c r="P208" i="88"/>
  <c r="AD207" i="88"/>
  <c r="AC207" i="88"/>
  <c r="P207" i="88"/>
  <c r="AD206" i="88"/>
  <c r="AC206" i="88"/>
  <c r="P206" i="88"/>
  <c r="AD205" i="88"/>
  <c r="AC205" i="88"/>
  <c r="P205" i="88"/>
  <c r="AD204" i="88"/>
  <c r="AC204" i="88"/>
  <c r="P204" i="88"/>
  <c r="AD203" i="88"/>
  <c r="AC203" i="88"/>
  <c r="P203" i="88"/>
  <c r="AD202" i="88"/>
  <c r="AC202" i="88"/>
  <c r="P202" i="88"/>
  <c r="AD201" i="88"/>
  <c r="AC201" i="88"/>
  <c r="P201" i="88"/>
  <c r="AD200" i="88"/>
  <c r="AC200" i="88"/>
  <c r="P200" i="88"/>
  <c r="AD199" i="88"/>
  <c r="AC199" i="88"/>
  <c r="P199" i="88"/>
  <c r="AD198" i="88"/>
  <c r="AC198" i="88"/>
  <c r="P198" i="88"/>
  <c r="AD197" i="88"/>
  <c r="AC197" i="88"/>
  <c r="P197" i="88"/>
  <c r="AD196" i="88"/>
  <c r="AC196" i="88"/>
  <c r="P196" i="88"/>
  <c r="AD195" i="88"/>
  <c r="AC195" i="88"/>
  <c r="P195" i="88"/>
  <c r="AD194" i="88"/>
  <c r="AC194" i="88"/>
  <c r="P194" i="88"/>
  <c r="AD193" i="88"/>
  <c r="AC193" i="88"/>
  <c r="P193" i="88"/>
  <c r="AD192" i="88"/>
  <c r="AC192" i="88"/>
  <c r="P192" i="88"/>
  <c r="AD191" i="88"/>
  <c r="AC191" i="88"/>
  <c r="P191" i="88"/>
  <c r="AD190" i="88"/>
  <c r="AC190" i="88"/>
  <c r="P190" i="88"/>
  <c r="AD189" i="88"/>
  <c r="AC189" i="88"/>
  <c r="P189" i="88"/>
  <c r="AD188" i="88"/>
  <c r="AC188" i="88"/>
  <c r="P188" i="88"/>
  <c r="AD187" i="88"/>
  <c r="AC187" i="88"/>
  <c r="P187" i="88"/>
  <c r="AD186" i="88"/>
  <c r="AC186" i="88"/>
  <c r="P186" i="88"/>
  <c r="AD185" i="88"/>
  <c r="AC185" i="88"/>
  <c r="P185" i="88"/>
  <c r="AD184" i="88"/>
  <c r="AC184" i="88"/>
  <c r="P184" i="88"/>
  <c r="AD183" i="88"/>
  <c r="AC183" i="88"/>
  <c r="P183" i="88"/>
  <c r="AD182" i="88"/>
  <c r="AC182" i="88"/>
  <c r="P182" i="88"/>
  <c r="AD181" i="88"/>
  <c r="AC181" i="88"/>
  <c r="P181" i="88"/>
  <c r="AD180" i="88"/>
  <c r="AC180" i="88"/>
  <c r="P180" i="88"/>
  <c r="AD179" i="88"/>
  <c r="AC179" i="88"/>
  <c r="P179" i="88"/>
  <c r="AD178" i="88"/>
  <c r="AC178" i="88"/>
  <c r="P178" i="88"/>
  <c r="AD177" i="88"/>
  <c r="AC177" i="88"/>
  <c r="P177" i="88"/>
  <c r="AD176" i="88"/>
  <c r="AC176" i="88"/>
  <c r="P176" i="88"/>
  <c r="AD175" i="88"/>
  <c r="AC175" i="88"/>
  <c r="P175" i="88"/>
  <c r="AD174" i="88"/>
  <c r="AC174" i="88"/>
  <c r="P174" i="88"/>
  <c r="AD173" i="88"/>
  <c r="AC173" i="88"/>
  <c r="P173" i="88"/>
  <c r="AD172" i="88"/>
  <c r="AC172" i="88"/>
  <c r="P172" i="88"/>
  <c r="AD171" i="88"/>
  <c r="AC171" i="88"/>
  <c r="P171" i="88"/>
  <c r="AD170" i="88"/>
  <c r="AC170" i="88"/>
  <c r="P170" i="88"/>
  <c r="AD169" i="88"/>
  <c r="AC169" i="88"/>
  <c r="P169" i="88"/>
  <c r="AD168" i="88"/>
  <c r="AC168" i="88"/>
  <c r="P168" i="88"/>
  <c r="AD167" i="88"/>
  <c r="AC167" i="88"/>
  <c r="P167" i="88"/>
  <c r="AD166" i="88"/>
  <c r="AC166" i="88"/>
  <c r="P166" i="88"/>
  <c r="AD165" i="88"/>
  <c r="AC165" i="88"/>
  <c r="P165" i="88"/>
  <c r="AD164" i="88"/>
  <c r="AC164" i="88"/>
  <c r="P164" i="88"/>
  <c r="AD163" i="88"/>
  <c r="AC163" i="88"/>
  <c r="P163" i="88"/>
  <c r="AD162" i="88"/>
  <c r="AC162" i="88"/>
  <c r="P162" i="88"/>
  <c r="AD161" i="88"/>
  <c r="AC161" i="88"/>
  <c r="P161" i="88"/>
  <c r="AD160" i="88"/>
  <c r="AC160" i="88"/>
  <c r="P160" i="88"/>
  <c r="AD159" i="88"/>
  <c r="AC159" i="88"/>
  <c r="P159" i="88"/>
  <c r="AD158" i="88"/>
  <c r="AC158" i="88"/>
  <c r="P158" i="88"/>
  <c r="AD157" i="88"/>
  <c r="AC157" i="88"/>
  <c r="P157" i="88"/>
  <c r="AD156" i="88"/>
  <c r="AC156" i="88"/>
  <c r="P156" i="88"/>
  <c r="AD155" i="88"/>
  <c r="AC155" i="88"/>
  <c r="P155" i="88"/>
  <c r="AD154" i="88"/>
  <c r="AC154" i="88"/>
  <c r="P154" i="88"/>
  <c r="AD153" i="88"/>
  <c r="AC153" i="88"/>
  <c r="P153" i="88"/>
  <c r="AD152" i="88"/>
  <c r="AC152" i="88"/>
  <c r="P152" i="88"/>
  <c r="AD151" i="88"/>
  <c r="AC151" i="88"/>
  <c r="P151" i="88"/>
  <c r="AD150" i="88"/>
  <c r="AC150" i="88"/>
  <c r="P150" i="88"/>
  <c r="AD149" i="88"/>
  <c r="AC149" i="88"/>
  <c r="P149" i="88"/>
  <c r="AD148" i="88"/>
  <c r="AC148" i="88"/>
  <c r="P148" i="88"/>
  <c r="AD147" i="88"/>
  <c r="AC147" i="88"/>
  <c r="P147" i="88"/>
  <c r="AD146" i="88"/>
  <c r="AC146" i="88"/>
  <c r="P146" i="88"/>
  <c r="AD145" i="88"/>
  <c r="AC145" i="88"/>
  <c r="P145" i="88"/>
  <c r="AD144" i="88"/>
  <c r="AC144" i="88"/>
  <c r="P144" i="88"/>
  <c r="AD143" i="88"/>
  <c r="AC143" i="88"/>
  <c r="P143" i="88"/>
  <c r="AD142" i="88"/>
  <c r="AC142" i="88"/>
  <c r="P142" i="88"/>
  <c r="AD141" i="88"/>
  <c r="AC141" i="88"/>
  <c r="P141" i="88"/>
  <c r="AD140" i="88"/>
  <c r="AC140" i="88"/>
  <c r="P140" i="88"/>
  <c r="AD139" i="88"/>
  <c r="AC139" i="88"/>
  <c r="P139" i="88"/>
  <c r="AD138" i="88"/>
  <c r="AC138" i="88"/>
  <c r="P138" i="88"/>
  <c r="AD137" i="88"/>
  <c r="AC137" i="88"/>
  <c r="P137" i="88"/>
  <c r="AD136" i="88"/>
  <c r="AC136" i="88"/>
  <c r="P136" i="88"/>
  <c r="AD135" i="88"/>
  <c r="AC135" i="88"/>
  <c r="P135" i="88"/>
  <c r="AD134" i="88"/>
  <c r="AC134" i="88"/>
  <c r="P134" i="88"/>
  <c r="AD133" i="88"/>
  <c r="AC133" i="88"/>
  <c r="P133" i="88"/>
  <c r="AD132" i="88"/>
  <c r="AC132" i="88"/>
  <c r="P132" i="88"/>
  <c r="AD131" i="88"/>
  <c r="AC131" i="88"/>
  <c r="P131" i="88"/>
  <c r="AD130" i="88"/>
  <c r="AC130" i="88"/>
  <c r="P130" i="88"/>
  <c r="AD129" i="88"/>
  <c r="AC129" i="88"/>
  <c r="P129" i="88"/>
  <c r="AD128" i="88"/>
  <c r="AC128" i="88"/>
  <c r="P128" i="88"/>
  <c r="AD127" i="88"/>
  <c r="AC127" i="88"/>
  <c r="P127" i="88"/>
  <c r="AD126" i="88"/>
  <c r="AC126" i="88"/>
  <c r="P126" i="88"/>
  <c r="AD125" i="88"/>
  <c r="AC125" i="88"/>
  <c r="P125" i="88"/>
  <c r="AD124" i="88"/>
  <c r="AC124" i="88"/>
  <c r="P124" i="88"/>
  <c r="AD123" i="88"/>
  <c r="AC123" i="88"/>
  <c r="P123" i="88"/>
  <c r="AD122" i="88"/>
  <c r="AC122" i="88"/>
  <c r="P122" i="88"/>
  <c r="AD121" i="88"/>
  <c r="AC121" i="88"/>
  <c r="P121" i="88"/>
  <c r="AD120" i="88"/>
  <c r="AC120" i="88"/>
  <c r="P120" i="88"/>
  <c r="AD119" i="88"/>
  <c r="AC119" i="88"/>
  <c r="P119" i="88"/>
  <c r="AD118" i="88"/>
  <c r="AC118" i="88"/>
  <c r="P118" i="88"/>
  <c r="AD117" i="88"/>
  <c r="AC117" i="88"/>
  <c r="P117" i="88"/>
  <c r="AD116" i="88"/>
  <c r="AC116" i="88"/>
  <c r="P116" i="88"/>
  <c r="AD115" i="88"/>
  <c r="AC115" i="88"/>
  <c r="P115" i="88"/>
  <c r="L114" i="88"/>
  <c r="AB4" i="88"/>
  <c r="F4" i="88"/>
  <c r="D4" i="88"/>
  <c r="AB3" i="88"/>
  <c r="Y1" i="88" a="1"/>
  <c r="Y1" i="88" s="1"/>
  <c r="L215" i="87"/>
  <c r="K215" i="87"/>
  <c r="AD214" i="87"/>
  <c r="AC214" i="87"/>
  <c r="P214" i="87"/>
  <c r="AD213" i="87"/>
  <c r="AC213" i="87"/>
  <c r="P213" i="87"/>
  <c r="AD212" i="87"/>
  <c r="AC212" i="87"/>
  <c r="P212" i="87"/>
  <c r="AD211" i="87"/>
  <c r="AC211" i="87"/>
  <c r="P211" i="87"/>
  <c r="AD210" i="87"/>
  <c r="AC210" i="87"/>
  <c r="P210" i="87"/>
  <c r="AD209" i="87"/>
  <c r="AC209" i="87"/>
  <c r="P209" i="87"/>
  <c r="AD208" i="87"/>
  <c r="AC208" i="87"/>
  <c r="P208" i="87"/>
  <c r="AD207" i="87"/>
  <c r="AC207" i="87"/>
  <c r="P207" i="87"/>
  <c r="AD206" i="87"/>
  <c r="AC206" i="87"/>
  <c r="P206" i="87"/>
  <c r="AD205" i="87"/>
  <c r="AC205" i="87"/>
  <c r="P205" i="87"/>
  <c r="AD204" i="87"/>
  <c r="AC204" i="87"/>
  <c r="P204" i="87"/>
  <c r="AD203" i="87"/>
  <c r="AC203" i="87"/>
  <c r="P203" i="87"/>
  <c r="AD202" i="87"/>
  <c r="AC202" i="87"/>
  <c r="P202" i="87"/>
  <c r="AD201" i="87"/>
  <c r="AC201" i="87"/>
  <c r="P201" i="87"/>
  <c r="AD200" i="87"/>
  <c r="AC200" i="87"/>
  <c r="P200" i="87"/>
  <c r="AD199" i="87"/>
  <c r="AC199" i="87"/>
  <c r="P199" i="87"/>
  <c r="AD198" i="87"/>
  <c r="AC198" i="87"/>
  <c r="P198" i="87"/>
  <c r="AD197" i="87"/>
  <c r="AC197" i="87"/>
  <c r="P197" i="87"/>
  <c r="AD196" i="87"/>
  <c r="AC196" i="87"/>
  <c r="P196" i="87"/>
  <c r="AD195" i="87"/>
  <c r="AC195" i="87"/>
  <c r="P195" i="87"/>
  <c r="AD194" i="87"/>
  <c r="AC194" i="87"/>
  <c r="P194" i="87"/>
  <c r="AD193" i="87"/>
  <c r="AC193" i="87"/>
  <c r="P193" i="87"/>
  <c r="AD192" i="87"/>
  <c r="AC192" i="87"/>
  <c r="P192" i="87"/>
  <c r="AD191" i="87"/>
  <c r="AC191" i="87"/>
  <c r="P191" i="87"/>
  <c r="AD190" i="87"/>
  <c r="AC190" i="87"/>
  <c r="P190" i="87"/>
  <c r="AD189" i="87"/>
  <c r="AC189" i="87"/>
  <c r="P189" i="87"/>
  <c r="AD188" i="87"/>
  <c r="AC188" i="87"/>
  <c r="P188" i="87"/>
  <c r="AD187" i="87"/>
  <c r="AC187" i="87"/>
  <c r="P187" i="87"/>
  <c r="AD186" i="87"/>
  <c r="AC186" i="87"/>
  <c r="P186" i="87"/>
  <c r="AD185" i="87"/>
  <c r="AC185" i="87"/>
  <c r="P185" i="87"/>
  <c r="AD184" i="87"/>
  <c r="AC184" i="87"/>
  <c r="P184" i="87"/>
  <c r="AD183" i="87"/>
  <c r="AC183" i="87"/>
  <c r="P183" i="87"/>
  <c r="AD182" i="87"/>
  <c r="AC182" i="87"/>
  <c r="P182" i="87"/>
  <c r="AD181" i="87"/>
  <c r="AC181" i="87"/>
  <c r="P181" i="87"/>
  <c r="AD180" i="87"/>
  <c r="AC180" i="87"/>
  <c r="P180" i="87"/>
  <c r="AD179" i="87"/>
  <c r="AC179" i="87"/>
  <c r="P179" i="87"/>
  <c r="AD178" i="87"/>
  <c r="AC178" i="87"/>
  <c r="P178" i="87"/>
  <c r="AD177" i="87"/>
  <c r="AC177" i="87"/>
  <c r="P177" i="87"/>
  <c r="AD176" i="87"/>
  <c r="AC176" i="87"/>
  <c r="P176" i="87"/>
  <c r="AD175" i="87"/>
  <c r="AC175" i="87"/>
  <c r="P175" i="87"/>
  <c r="AD174" i="87"/>
  <c r="AC174" i="87"/>
  <c r="P174" i="87"/>
  <c r="AD173" i="87"/>
  <c r="AC173" i="87"/>
  <c r="P173" i="87"/>
  <c r="AD172" i="87"/>
  <c r="AC172" i="87"/>
  <c r="P172" i="87"/>
  <c r="AD171" i="87"/>
  <c r="AC171" i="87"/>
  <c r="P171" i="87"/>
  <c r="AD170" i="87"/>
  <c r="AC170" i="87"/>
  <c r="P170" i="87"/>
  <c r="AD169" i="87"/>
  <c r="AC169" i="87"/>
  <c r="P169" i="87"/>
  <c r="AD168" i="87"/>
  <c r="AC168" i="87"/>
  <c r="P168" i="87"/>
  <c r="AD167" i="87"/>
  <c r="AC167" i="87"/>
  <c r="P167" i="87"/>
  <c r="AD166" i="87"/>
  <c r="AC166" i="87"/>
  <c r="P166" i="87"/>
  <c r="AD165" i="87"/>
  <c r="AC165" i="87"/>
  <c r="P165" i="87"/>
  <c r="AD164" i="87"/>
  <c r="AC164" i="87"/>
  <c r="P164" i="87"/>
  <c r="AD163" i="87"/>
  <c r="AC163" i="87"/>
  <c r="P163" i="87"/>
  <c r="AD162" i="87"/>
  <c r="AC162" i="87"/>
  <c r="P162" i="87"/>
  <c r="AD161" i="87"/>
  <c r="AC161" i="87"/>
  <c r="P161" i="87"/>
  <c r="AD160" i="87"/>
  <c r="AC160" i="87"/>
  <c r="P160" i="87"/>
  <c r="AD159" i="87"/>
  <c r="AC159" i="87"/>
  <c r="P159" i="87"/>
  <c r="AD158" i="87"/>
  <c r="AC158" i="87"/>
  <c r="P158" i="87"/>
  <c r="AD157" i="87"/>
  <c r="AC157" i="87"/>
  <c r="P157" i="87"/>
  <c r="AD156" i="87"/>
  <c r="AC156" i="87"/>
  <c r="P156" i="87"/>
  <c r="AD155" i="87"/>
  <c r="AC155" i="87"/>
  <c r="P155" i="87"/>
  <c r="AD154" i="87"/>
  <c r="AC154" i="87"/>
  <c r="P154" i="87"/>
  <c r="AD153" i="87"/>
  <c r="AC153" i="87"/>
  <c r="P153" i="87"/>
  <c r="AD152" i="87"/>
  <c r="AC152" i="87"/>
  <c r="P152" i="87"/>
  <c r="AD151" i="87"/>
  <c r="AC151" i="87"/>
  <c r="P151" i="87"/>
  <c r="AD150" i="87"/>
  <c r="AC150" i="87"/>
  <c r="P150" i="87"/>
  <c r="AD149" i="87"/>
  <c r="AC149" i="87"/>
  <c r="P149" i="87"/>
  <c r="AD148" i="87"/>
  <c r="AC148" i="87"/>
  <c r="P148" i="87"/>
  <c r="AD147" i="87"/>
  <c r="AC147" i="87"/>
  <c r="P147" i="87"/>
  <c r="AD146" i="87"/>
  <c r="AC146" i="87"/>
  <c r="P146" i="87"/>
  <c r="AD145" i="87"/>
  <c r="AC145" i="87"/>
  <c r="P145" i="87"/>
  <c r="AD144" i="87"/>
  <c r="AC144" i="87"/>
  <c r="P144" i="87"/>
  <c r="AD143" i="87"/>
  <c r="AC143" i="87"/>
  <c r="P143" i="87"/>
  <c r="AD142" i="87"/>
  <c r="AC142" i="87"/>
  <c r="P142" i="87"/>
  <c r="AD141" i="87"/>
  <c r="AC141" i="87"/>
  <c r="P141" i="87"/>
  <c r="AD140" i="87"/>
  <c r="AC140" i="87"/>
  <c r="P140" i="87"/>
  <c r="AD139" i="87"/>
  <c r="AC139" i="87"/>
  <c r="P139" i="87"/>
  <c r="AD138" i="87"/>
  <c r="AC138" i="87"/>
  <c r="P138" i="87"/>
  <c r="AD137" i="87"/>
  <c r="AC137" i="87"/>
  <c r="P137" i="87"/>
  <c r="AD136" i="87"/>
  <c r="AC136" i="87"/>
  <c r="P136" i="87"/>
  <c r="AD135" i="87"/>
  <c r="AC135" i="87"/>
  <c r="P135" i="87"/>
  <c r="AD134" i="87"/>
  <c r="AC134" i="87"/>
  <c r="P134" i="87"/>
  <c r="AD133" i="87"/>
  <c r="AC133" i="87"/>
  <c r="P133" i="87"/>
  <c r="AD132" i="87"/>
  <c r="AC132" i="87"/>
  <c r="P132" i="87"/>
  <c r="AD131" i="87"/>
  <c r="AC131" i="87"/>
  <c r="P131" i="87"/>
  <c r="AD130" i="87"/>
  <c r="AC130" i="87"/>
  <c r="P130" i="87"/>
  <c r="AD129" i="87"/>
  <c r="AC129" i="87"/>
  <c r="P129" i="87"/>
  <c r="AD128" i="87"/>
  <c r="AC128" i="87"/>
  <c r="P128" i="87"/>
  <c r="AD127" i="87"/>
  <c r="AC127" i="87"/>
  <c r="P127" i="87"/>
  <c r="AD126" i="87"/>
  <c r="AC126" i="87"/>
  <c r="P126" i="87"/>
  <c r="AD125" i="87"/>
  <c r="AC125" i="87"/>
  <c r="P125" i="87"/>
  <c r="AD124" i="87"/>
  <c r="AC124" i="87"/>
  <c r="P124" i="87"/>
  <c r="AD123" i="87"/>
  <c r="AC123" i="87"/>
  <c r="P123" i="87"/>
  <c r="AD122" i="87"/>
  <c r="AC122" i="87"/>
  <c r="P122" i="87"/>
  <c r="AD121" i="87"/>
  <c r="AC121" i="87"/>
  <c r="P121" i="87"/>
  <c r="AD120" i="87"/>
  <c r="AC120" i="87"/>
  <c r="P120" i="87"/>
  <c r="AD119" i="87"/>
  <c r="AC119" i="87"/>
  <c r="P119" i="87"/>
  <c r="AD118" i="87"/>
  <c r="AC118" i="87"/>
  <c r="P118" i="87"/>
  <c r="AD117" i="87"/>
  <c r="AC117" i="87"/>
  <c r="P117" i="87"/>
  <c r="AD116" i="87"/>
  <c r="AC116" i="87"/>
  <c r="P116" i="87"/>
  <c r="AD115" i="87"/>
  <c r="AC115" i="87"/>
  <c r="P115" i="87"/>
  <c r="L114" i="87"/>
  <c r="AB4" i="87"/>
  <c r="F4" i="87"/>
  <c r="D4" i="87"/>
  <c r="AB3" i="87"/>
  <c r="Y1" i="87" a="1"/>
  <c r="Y1" i="87" s="1"/>
  <c r="L215" i="86"/>
  <c r="K215" i="86"/>
  <c r="AD214" i="86"/>
  <c r="AC214" i="86"/>
  <c r="P214" i="86"/>
  <c r="AD213" i="86"/>
  <c r="AC213" i="86"/>
  <c r="P213" i="86"/>
  <c r="AD212" i="86"/>
  <c r="AC212" i="86"/>
  <c r="P212" i="86"/>
  <c r="AD211" i="86"/>
  <c r="AC211" i="86"/>
  <c r="P211" i="86"/>
  <c r="AD210" i="86"/>
  <c r="AC210" i="86"/>
  <c r="P210" i="86"/>
  <c r="AD209" i="86"/>
  <c r="AC209" i="86"/>
  <c r="P209" i="86"/>
  <c r="AD208" i="86"/>
  <c r="AC208" i="86"/>
  <c r="P208" i="86"/>
  <c r="AD207" i="86"/>
  <c r="AC207" i="86"/>
  <c r="P207" i="86"/>
  <c r="AD206" i="86"/>
  <c r="AC206" i="86"/>
  <c r="P206" i="86"/>
  <c r="AD205" i="86"/>
  <c r="AC205" i="86"/>
  <c r="P205" i="86"/>
  <c r="AD204" i="86"/>
  <c r="AC204" i="86"/>
  <c r="P204" i="86"/>
  <c r="AD203" i="86"/>
  <c r="AC203" i="86"/>
  <c r="P203" i="86"/>
  <c r="AD202" i="86"/>
  <c r="AC202" i="86"/>
  <c r="P202" i="86"/>
  <c r="AD201" i="86"/>
  <c r="AC201" i="86"/>
  <c r="P201" i="86"/>
  <c r="AD200" i="86"/>
  <c r="AC200" i="86"/>
  <c r="P200" i="86"/>
  <c r="AD199" i="86"/>
  <c r="AC199" i="86"/>
  <c r="P199" i="86"/>
  <c r="AD198" i="86"/>
  <c r="AC198" i="86"/>
  <c r="P198" i="86"/>
  <c r="AD197" i="86"/>
  <c r="AC197" i="86"/>
  <c r="P197" i="86"/>
  <c r="AD196" i="86"/>
  <c r="AC196" i="86"/>
  <c r="P196" i="86"/>
  <c r="AD195" i="86"/>
  <c r="AC195" i="86"/>
  <c r="P195" i="86"/>
  <c r="AD194" i="86"/>
  <c r="AC194" i="86"/>
  <c r="P194" i="86"/>
  <c r="AD193" i="86"/>
  <c r="AC193" i="86"/>
  <c r="P193" i="86"/>
  <c r="AD192" i="86"/>
  <c r="AC192" i="86"/>
  <c r="P192" i="86"/>
  <c r="AD191" i="86"/>
  <c r="AC191" i="86"/>
  <c r="P191" i="86"/>
  <c r="AD190" i="86"/>
  <c r="AC190" i="86"/>
  <c r="P190" i="86"/>
  <c r="AD189" i="86"/>
  <c r="AC189" i="86"/>
  <c r="P189" i="86"/>
  <c r="AD188" i="86"/>
  <c r="AC188" i="86"/>
  <c r="P188" i="86"/>
  <c r="AD187" i="86"/>
  <c r="AC187" i="86"/>
  <c r="P187" i="86"/>
  <c r="AD186" i="86"/>
  <c r="AC186" i="86"/>
  <c r="P186" i="86"/>
  <c r="AD185" i="86"/>
  <c r="AC185" i="86"/>
  <c r="P185" i="86"/>
  <c r="AD184" i="86"/>
  <c r="AC184" i="86"/>
  <c r="P184" i="86"/>
  <c r="AD183" i="86"/>
  <c r="AC183" i="86"/>
  <c r="P183" i="86"/>
  <c r="AD182" i="86"/>
  <c r="AC182" i="86"/>
  <c r="P182" i="86"/>
  <c r="AD181" i="86"/>
  <c r="AC181" i="86"/>
  <c r="P181" i="86"/>
  <c r="AD180" i="86"/>
  <c r="AC180" i="86"/>
  <c r="P180" i="86"/>
  <c r="AD179" i="86"/>
  <c r="AC179" i="86"/>
  <c r="P179" i="86"/>
  <c r="AD178" i="86"/>
  <c r="AC178" i="86"/>
  <c r="P178" i="86"/>
  <c r="AD177" i="86"/>
  <c r="AC177" i="86"/>
  <c r="P177" i="86"/>
  <c r="AD176" i="86"/>
  <c r="AC176" i="86"/>
  <c r="P176" i="86"/>
  <c r="AD175" i="86"/>
  <c r="AC175" i="86"/>
  <c r="P175" i="86"/>
  <c r="AD174" i="86"/>
  <c r="AC174" i="86"/>
  <c r="P174" i="86"/>
  <c r="AD173" i="86"/>
  <c r="AC173" i="86"/>
  <c r="P173" i="86"/>
  <c r="AD172" i="86"/>
  <c r="AC172" i="86"/>
  <c r="P172" i="86"/>
  <c r="AD171" i="86"/>
  <c r="AC171" i="86"/>
  <c r="P171" i="86"/>
  <c r="AD170" i="86"/>
  <c r="AC170" i="86"/>
  <c r="P170" i="86"/>
  <c r="AD169" i="86"/>
  <c r="AC169" i="86"/>
  <c r="P169" i="86"/>
  <c r="AD168" i="86"/>
  <c r="AC168" i="86"/>
  <c r="P168" i="86"/>
  <c r="AD167" i="86"/>
  <c r="AC167" i="86"/>
  <c r="P167" i="86"/>
  <c r="AD166" i="86"/>
  <c r="AC166" i="86"/>
  <c r="P166" i="86"/>
  <c r="AD165" i="86"/>
  <c r="AC165" i="86"/>
  <c r="P165" i="86"/>
  <c r="AD164" i="86"/>
  <c r="AC164" i="86"/>
  <c r="P164" i="86"/>
  <c r="AD163" i="86"/>
  <c r="AC163" i="86"/>
  <c r="P163" i="86"/>
  <c r="AD162" i="86"/>
  <c r="AC162" i="86"/>
  <c r="P162" i="86"/>
  <c r="AD161" i="86"/>
  <c r="AC161" i="86"/>
  <c r="P161" i="86"/>
  <c r="AD160" i="86"/>
  <c r="AC160" i="86"/>
  <c r="P160" i="86"/>
  <c r="AD159" i="86"/>
  <c r="AC159" i="86"/>
  <c r="P159" i="86"/>
  <c r="AD158" i="86"/>
  <c r="AC158" i="86"/>
  <c r="P158" i="86"/>
  <c r="AD157" i="86"/>
  <c r="AC157" i="86"/>
  <c r="P157" i="86"/>
  <c r="AD156" i="86"/>
  <c r="AC156" i="86"/>
  <c r="P156" i="86"/>
  <c r="AD155" i="86"/>
  <c r="AC155" i="86"/>
  <c r="P155" i="86"/>
  <c r="AD154" i="86"/>
  <c r="AC154" i="86"/>
  <c r="P154" i="86"/>
  <c r="AD153" i="86"/>
  <c r="AC153" i="86"/>
  <c r="P153" i="86"/>
  <c r="AD152" i="86"/>
  <c r="AC152" i="86"/>
  <c r="P152" i="86"/>
  <c r="AD151" i="86"/>
  <c r="AC151" i="86"/>
  <c r="P151" i="86"/>
  <c r="AD150" i="86"/>
  <c r="AC150" i="86"/>
  <c r="P150" i="86"/>
  <c r="AD149" i="86"/>
  <c r="AC149" i="86"/>
  <c r="P149" i="86"/>
  <c r="AD148" i="86"/>
  <c r="AC148" i="86"/>
  <c r="P148" i="86"/>
  <c r="AD147" i="86"/>
  <c r="AC147" i="86"/>
  <c r="P147" i="86"/>
  <c r="AD146" i="86"/>
  <c r="AC146" i="86"/>
  <c r="P146" i="86"/>
  <c r="AD145" i="86"/>
  <c r="AC145" i="86"/>
  <c r="P145" i="86"/>
  <c r="AD144" i="86"/>
  <c r="AC144" i="86"/>
  <c r="P144" i="86"/>
  <c r="AD143" i="86"/>
  <c r="AC143" i="86"/>
  <c r="P143" i="86"/>
  <c r="AD142" i="86"/>
  <c r="AC142" i="86"/>
  <c r="P142" i="86"/>
  <c r="AD141" i="86"/>
  <c r="AC141" i="86"/>
  <c r="P141" i="86"/>
  <c r="AD140" i="86"/>
  <c r="AC140" i="86"/>
  <c r="P140" i="86"/>
  <c r="AD139" i="86"/>
  <c r="AC139" i="86"/>
  <c r="P139" i="86"/>
  <c r="AD138" i="86"/>
  <c r="AC138" i="86"/>
  <c r="P138" i="86"/>
  <c r="AD137" i="86"/>
  <c r="AC137" i="86"/>
  <c r="P137" i="86"/>
  <c r="AD136" i="86"/>
  <c r="AC136" i="86"/>
  <c r="P136" i="86"/>
  <c r="AD135" i="86"/>
  <c r="AC135" i="86"/>
  <c r="P135" i="86"/>
  <c r="AD134" i="86"/>
  <c r="AC134" i="86"/>
  <c r="P134" i="86"/>
  <c r="AD133" i="86"/>
  <c r="AC133" i="86"/>
  <c r="P133" i="86"/>
  <c r="AD132" i="86"/>
  <c r="AC132" i="86"/>
  <c r="P132" i="86"/>
  <c r="AD131" i="86"/>
  <c r="AC131" i="86"/>
  <c r="P131" i="86"/>
  <c r="AD130" i="86"/>
  <c r="AC130" i="86"/>
  <c r="P130" i="86"/>
  <c r="AD129" i="86"/>
  <c r="AC129" i="86"/>
  <c r="P129" i="86"/>
  <c r="AD128" i="86"/>
  <c r="AC128" i="86"/>
  <c r="P128" i="86"/>
  <c r="AD127" i="86"/>
  <c r="AC127" i="86"/>
  <c r="P127" i="86"/>
  <c r="AD126" i="86"/>
  <c r="AC126" i="86"/>
  <c r="P126" i="86"/>
  <c r="AD125" i="86"/>
  <c r="AC125" i="86"/>
  <c r="P125" i="86"/>
  <c r="AD124" i="86"/>
  <c r="AC124" i="86"/>
  <c r="P124" i="86"/>
  <c r="AD123" i="86"/>
  <c r="AC123" i="86"/>
  <c r="P123" i="86"/>
  <c r="AD122" i="86"/>
  <c r="AC122" i="86"/>
  <c r="P122" i="86"/>
  <c r="AD121" i="86"/>
  <c r="AC121" i="86"/>
  <c r="P121" i="86"/>
  <c r="AD120" i="86"/>
  <c r="AC120" i="86"/>
  <c r="P120" i="86"/>
  <c r="AD119" i="86"/>
  <c r="AC119" i="86"/>
  <c r="P119" i="86"/>
  <c r="AD118" i="86"/>
  <c r="AC118" i="86"/>
  <c r="P118" i="86"/>
  <c r="AD117" i="86"/>
  <c r="AC117" i="86"/>
  <c r="P117" i="86"/>
  <c r="AD116" i="86"/>
  <c r="AC116" i="86"/>
  <c r="P116" i="86"/>
  <c r="AD115" i="86"/>
  <c r="AC115" i="86"/>
  <c r="P115" i="86"/>
  <c r="L114" i="86"/>
  <c r="AB4" i="86"/>
  <c r="F4" i="86"/>
  <c r="D4" i="86"/>
  <c r="AB3" i="86"/>
  <c r="Y1" i="86" a="1"/>
  <c r="Y1" i="86" s="1"/>
  <c r="B1" i="86" s="1" a="1"/>
  <c r="B1" i="86" s="1"/>
  <c r="L215" i="85"/>
  <c r="K215" i="85"/>
  <c r="AD214" i="85"/>
  <c r="AC214" i="85"/>
  <c r="P214" i="85"/>
  <c r="AD213" i="85"/>
  <c r="AC213" i="85"/>
  <c r="P213" i="85"/>
  <c r="AD212" i="85"/>
  <c r="AC212" i="85"/>
  <c r="P212" i="85"/>
  <c r="AD211" i="85"/>
  <c r="AC211" i="85"/>
  <c r="P211" i="85"/>
  <c r="AD210" i="85"/>
  <c r="AC210" i="85"/>
  <c r="P210" i="85"/>
  <c r="AD209" i="85"/>
  <c r="AC209" i="85"/>
  <c r="P209" i="85"/>
  <c r="AD208" i="85"/>
  <c r="AC208" i="85"/>
  <c r="P208" i="85"/>
  <c r="AD207" i="85"/>
  <c r="AC207" i="85"/>
  <c r="P207" i="85"/>
  <c r="AD206" i="85"/>
  <c r="AC206" i="85"/>
  <c r="P206" i="85"/>
  <c r="AD205" i="85"/>
  <c r="AC205" i="85"/>
  <c r="P205" i="85"/>
  <c r="AD204" i="85"/>
  <c r="AC204" i="85"/>
  <c r="P204" i="85"/>
  <c r="AD203" i="85"/>
  <c r="AC203" i="85"/>
  <c r="P203" i="85"/>
  <c r="AD202" i="85"/>
  <c r="AC202" i="85"/>
  <c r="P202" i="85"/>
  <c r="AD201" i="85"/>
  <c r="AC201" i="85"/>
  <c r="P201" i="85"/>
  <c r="AD200" i="85"/>
  <c r="AC200" i="85"/>
  <c r="P200" i="85"/>
  <c r="AD199" i="85"/>
  <c r="AC199" i="85"/>
  <c r="P199" i="85"/>
  <c r="AD198" i="85"/>
  <c r="AC198" i="85"/>
  <c r="P198" i="85"/>
  <c r="AD197" i="85"/>
  <c r="AC197" i="85"/>
  <c r="P197" i="85"/>
  <c r="AD196" i="85"/>
  <c r="AC196" i="85"/>
  <c r="P196" i="85"/>
  <c r="AD195" i="85"/>
  <c r="AC195" i="85"/>
  <c r="P195" i="85"/>
  <c r="AD194" i="85"/>
  <c r="AC194" i="85"/>
  <c r="P194" i="85"/>
  <c r="AD193" i="85"/>
  <c r="AC193" i="85"/>
  <c r="P193" i="85"/>
  <c r="AD192" i="85"/>
  <c r="AC192" i="85"/>
  <c r="P192" i="85"/>
  <c r="AD191" i="85"/>
  <c r="AC191" i="85"/>
  <c r="P191" i="85"/>
  <c r="AD190" i="85"/>
  <c r="AC190" i="85"/>
  <c r="P190" i="85"/>
  <c r="AD189" i="85"/>
  <c r="AC189" i="85"/>
  <c r="P189" i="85"/>
  <c r="AD188" i="85"/>
  <c r="AC188" i="85"/>
  <c r="P188" i="85"/>
  <c r="AD187" i="85"/>
  <c r="AC187" i="85"/>
  <c r="P187" i="85"/>
  <c r="AD186" i="85"/>
  <c r="AC186" i="85"/>
  <c r="P186" i="85"/>
  <c r="AD185" i="85"/>
  <c r="AC185" i="85"/>
  <c r="P185" i="85"/>
  <c r="AD184" i="85"/>
  <c r="AC184" i="85"/>
  <c r="P184" i="85"/>
  <c r="AD183" i="85"/>
  <c r="AC183" i="85"/>
  <c r="P183" i="85"/>
  <c r="AD182" i="85"/>
  <c r="AC182" i="85"/>
  <c r="P182" i="85"/>
  <c r="AD181" i="85"/>
  <c r="AC181" i="85"/>
  <c r="P181" i="85"/>
  <c r="AD180" i="85"/>
  <c r="AC180" i="85"/>
  <c r="P180" i="85"/>
  <c r="AD179" i="85"/>
  <c r="AC179" i="85"/>
  <c r="P179" i="85"/>
  <c r="AD178" i="85"/>
  <c r="AC178" i="85"/>
  <c r="P178" i="85"/>
  <c r="AD177" i="85"/>
  <c r="AC177" i="85"/>
  <c r="P177" i="85"/>
  <c r="AD176" i="85"/>
  <c r="AC176" i="85"/>
  <c r="P176" i="85"/>
  <c r="AD175" i="85"/>
  <c r="AC175" i="85"/>
  <c r="P175" i="85"/>
  <c r="AD174" i="85"/>
  <c r="AC174" i="85"/>
  <c r="P174" i="85"/>
  <c r="AD173" i="85"/>
  <c r="AC173" i="85"/>
  <c r="P173" i="85"/>
  <c r="AD172" i="85"/>
  <c r="AC172" i="85"/>
  <c r="P172" i="85"/>
  <c r="AD171" i="85"/>
  <c r="AC171" i="85"/>
  <c r="P171" i="85"/>
  <c r="AD170" i="85"/>
  <c r="AC170" i="85"/>
  <c r="P170" i="85"/>
  <c r="AD169" i="85"/>
  <c r="AC169" i="85"/>
  <c r="P169" i="85"/>
  <c r="AD168" i="85"/>
  <c r="AC168" i="85"/>
  <c r="P168" i="85"/>
  <c r="AD167" i="85"/>
  <c r="AC167" i="85"/>
  <c r="P167" i="85"/>
  <c r="AD166" i="85"/>
  <c r="AC166" i="85"/>
  <c r="P166" i="85"/>
  <c r="AD165" i="85"/>
  <c r="AC165" i="85"/>
  <c r="P165" i="85"/>
  <c r="AD164" i="85"/>
  <c r="AC164" i="85"/>
  <c r="P164" i="85"/>
  <c r="AD163" i="85"/>
  <c r="AC163" i="85"/>
  <c r="P163" i="85"/>
  <c r="AD162" i="85"/>
  <c r="AC162" i="85"/>
  <c r="P162" i="85"/>
  <c r="AD161" i="85"/>
  <c r="AC161" i="85"/>
  <c r="P161" i="85"/>
  <c r="AD160" i="85"/>
  <c r="AC160" i="85"/>
  <c r="P160" i="85"/>
  <c r="AD159" i="85"/>
  <c r="AC159" i="85"/>
  <c r="P159" i="85"/>
  <c r="AD158" i="85"/>
  <c r="AC158" i="85"/>
  <c r="P158" i="85"/>
  <c r="AD157" i="85"/>
  <c r="AC157" i="85"/>
  <c r="P157" i="85"/>
  <c r="AD156" i="85"/>
  <c r="AC156" i="85"/>
  <c r="P156" i="85"/>
  <c r="AD155" i="85"/>
  <c r="AC155" i="85"/>
  <c r="P155" i="85"/>
  <c r="AD154" i="85"/>
  <c r="AC154" i="85"/>
  <c r="P154" i="85"/>
  <c r="AD153" i="85"/>
  <c r="AC153" i="85"/>
  <c r="P153" i="85"/>
  <c r="AD152" i="85"/>
  <c r="AC152" i="85"/>
  <c r="P152" i="85"/>
  <c r="AD151" i="85"/>
  <c r="AC151" i="85"/>
  <c r="P151" i="85"/>
  <c r="AD150" i="85"/>
  <c r="AC150" i="85"/>
  <c r="P150" i="85"/>
  <c r="AD149" i="85"/>
  <c r="AC149" i="85"/>
  <c r="P149" i="85"/>
  <c r="AD148" i="85"/>
  <c r="AC148" i="85"/>
  <c r="P148" i="85"/>
  <c r="AD147" i="85"/>
  <c r="AC147" i="85"/>
  <c r="P147" i="85"/>
  <c r="AD146" i="85"/>
  <c r="AC146" i="85"/>
  <c r="P146" i="85"/>
  <c r="AD145" i="85"/>
  <c r="AC145" i="85"/>
  <c r="P145" i="85"/>
  <c r="AD144" i="85"/>
  <c r="AC144" i="85"/>
  <c r="P144" i="85"/>
  <c r="AD143" i="85"/>
  <c r="AC143" i="85"/>
  <c r="P143" i="85"/>
  <c r="AD142" i="85"/>
  <c r="AC142" i="85"/>
  <c r="P142" i="85"/>
  <c r="AD141" i="85"/>
  <c r="AC141" i="85"/>
  <c r="P141" i="85"/>
  <c r="AD140" i="85"/>
  <c r="AC140" i="85"/>
  <c r="P140" i="85"/>
  <c r="AD139" i="85"/>
  <c r="AC139" i="85"/>
  <c r="P139" i="85"/>
  <c r="AD138" i="85"/>
  <c r="AC138" i="85"/>
  <c r="P138" i="85"/>
  <c r="AD137" i="85"/>
  <c r="AC137" i="85"/>
  <c r="P137" i="85"/>
  <c r="AD136" i="85"/>
  <c r="AC136" i="85"/>
  <c r="P136" i="85"/>
  <c r="AD135" i="85"/>
  <c r="AC135" i="85"/>
  <c r="P135" i="85"/>
  <c r="AD134" i="85"/>
  <c r="AC134" i="85"/>
  <c r="P134" i="85"/>
  <c r="AD133" i="85"/>
  <c r="AC133" i="85"/>
  <c r="P133" i="85"/>
  <c r="AD132" i="85"/>
  <c r="AC132" i="85"/>
  <c r="P132" i="85"/>
  <c r="AD131" i="85"/>
  <c r="AC131" i="85"/>
  <c r="P131" i="85"/>
  <c r="AD130" i="85"/>
  <c r="AC130" i="85"/>
  <c r="P130" i="85"/>
  <c r="AD129" i="85"/>
  <c r="AC129" i="85"/>
  <c r="P129" i="85"/>
  <c r="AD128" i="85"/>
  <c r="AC128" i="85"/>
  <c r="P128" i="85"/>
  <c r="AD127" i="85"/>
  <c r="AC127" i="85"/>
  <c r="P127" i="85"/>
  <c r="AD126" i="85"/>
  <c r="AC126" i="85"/>
  <c r="P126" i="85"/>
  <c r="AD125" i="85"/>
  <c r="AC125" i="85"/>
  <c r="P125" i="85"/>
  <c r="AD124" i="85"/>
  <c r="AC124" i="85"/>
  <c r="P124" i="85"/>
  <c r="AD123" i="85"/>
  <c r="AC123" i="85"/>
  <c r="P123" i="85"/>
  <c r="AD122" i="85"/>
  <c r="AC122" i="85"/>
  <c r="P122" i="85"/>
  <c r="AD121" i="85"/>
  <c r="AC121" i="85"/>
  <c r="P121" i="85"/>
  <c r="AD120" i="85"/>
  <c r="AC120" i="85"/>
  <c r="P120" i="85"/>
  <c r="AD119" i="85"/>
  <c r="AC119" i="85"/>
  <c r="P119" i="85"/>
  <c r="AD118" i="85"/>
  <c r="AC118" i="85"/>
  <c r="P118" i="85"/>
  <c r="AD117" i="85"/>
  <c r="AC117" i="85"/>
  <c r="P117" i="85"/>
  <c r="AD116" i="85"/>
  <c r="AC116" i="85"/>
  <c r="P116" i="85"/>
  <c r="AD115" i="85"/>
  <c r="AC115" i="85"/>
  <c r="P115" i="85"/>
  <c r="L114" i="85"/>
  <c r="AB4" i="85"/>
  <c r="F4" i="85"/>
  <c r="D4" i="85"/>
  <c r="AB3" i="85"/>
  <c r="Y1" i="85" a="1"/>
  <c r="Y1" i="85" s="1"/>
  <c r="L215" i="84"/>
  <c r="K215" i="84"/>
  <c r="AD214" i="84"/>
  <c r="AC214" i="84"/>
  <c r="P214" i="84"/>
  <c r="AD213" i="84"/>
  <c r="AC213" i="84"/>
  <c r="P213" i="84"/>
  <c r="AD212" i="84"/>
  <c r="AC212" i="84"/>
  <c r="P212" i="84"/>
  <c r="AD211" i="84"/>
  <c r="AC211" i="84"/>
  <c r="P211" i="84"/>
  <c r="AD210" i="84"/>
  <c r="AC210" i="84"/>
  <c r="P210" i="84"/>
  <c r="AD209" i="84"/>
  <c r="AC209" i="84"/>
  <c r="P209" i="84"/>
  <c r="AD208" i="84"/>
  <c r="AC208" i="84"/>
  <c r="P208" i="84"/>
  <c r="AD207" i="84"/>
  <c r="AC207" i="84"/>
  <c r="P207" i="84"/>
  <c r="AD206" i="84"/>
  <c r="AC206" i="84"/>
  <c r="P206" i="84"/>
  <c r="AD205" i="84"/>
  <c r="AC205" i="84"/>
  <c r="P205" i="84"/>
  <c r="AD204" i="84"/>
  <c r="AC204" i="84"/>
  <c r="P204" i="84"/>
  <c r="AD203" i="84"/>
  <c r="AC203" i="84"/>
  <c r="P203" i="84"/>
  <c r="AD202" i="84"/>
  <c r="AC202" i="84"/>
  <c r="P202" i="84"/>
  <c r="AD201" i="84"/>
  <c r="AC201" i="84"/>
  <c r="P201" i="84"/>
  <c r="AD200" i="84"/>
  <c r="AC200" i="84"/>
  <c r="P200" i="84"/>
  <c r="AD199" i="84"/>
  <c r="AC199" i="84"/>
  <c r="P199" i="84"/>
  <c r="AD198" i="84"/>
  <c r="AC198" i="84"/>
  <c r="P198" i="84"/>
  <c r="AD197" i="84"/>
  <c r="AC197" i="84"/>
  <c r="P197" i="84"/>
  <c r="AD196" i="84"/>
  <c r="AC196" i="84"/>
  <c r="P196" i="84"/>
  <c r="AD195" i="84"/>
  <c r="AC195" i="84"/>
  <c r="P195" i="84"/>
  <c r="AD194" i="84"/>
  <c r="AC194" i="84"/>
  <c r="P194" i="84"/>
  <c r="AD193" i="84"/>
  <c r="AC193" i="84"/>
  <c r="P193" i="84"/>
  <c r="AD192" i="84"/>
  <c r="AC192" i="84"/>
  <c r="P192" i="84"/>
  <c r="AD191" i="84"/>
  <c r="AC191" i="84"/>
  <c r="P191" i="84"/>
  <c r="AD190" i="84"/>
  <c r="AC190" i="84"/>
  <c r="P190" i="84"/>
  <c r="AD189" i="84"/>
  <c r="AC189" i="84"/>
  <c r="P189" i="84"/>
  <c r="AD188" i="84"/>
  <c r="AC188" i="84"/>
  <c r="P188" i="84"/>
  <c r="AD187" i="84"/>
  <c r="AC187" i="84"/>
  <c r="P187" i="84"/>
  <c r="AD186" i="84"/>
  <c r="AC186" i="84"/>
  <c r="P186" i="84"/>
  <c r="AD185" i="84"/>
  <c r="AC185" i="84"/>
  <c r="P185" i="84"/>
  <c r="AD184" i="84"/>
  <c r="AC184" i="84"/>
  <c r="P184" i="84"/>
  <c r="AD183" i="84"/>
  <c r="AC183" i="84"/>
  <c r="P183" i="84"/>
  <c r="AD182" i="84"/>
  <c r="AC182" i="84"/>
  <c r="P182" i="84"/>
  <c r="AD181" i="84"/>
  <c r="AC181" i="84"/>
  <c r="P181" i="84"/>
  <c r="AD180" i="84"/>
  <c r="AC180" i="84"/>
  <c r="P180" i="84"/>
  <c r="AD179" i="84"/>
  <c r="AC179" i="84"/>
  <c r="P179" i="84"/>
  <c r="AD178" i="84"/>
  <c r="AC178" i="84"/>
  <c r="P178" i="84"/>
  <c r="AD177" i="84"/>
  <c r="AC177" i="84"/>
  <c r="P177" i="84"/>
  <c r="AD176" i="84"/>
  <c r="AC176" i="84"/>
  <c r="P176" i="84"/>
  <c r="AD175" i="84"/>
  <c r="AC175" i="84"/>
  <c r="P175" i="84"/>
  <c r="AD174" i="84"/>
  <c r="AC174" i="84"/>
  <c r="P174" i="84"/>
  <c r="AD173" i="84"/>
  <c r="AC173" i="84"/>
  <c r="P173" i="84"/>
  <c r="AD172" i="84"/>
  <c r="AC172" i="84"/>
  <c r="P172" i="84"/>
  <c r="AD171" i="84"/>
  <c r="AC171" i="84"/>
  <c r="P171" i="84"/>
  <c r="AD170" i="84"/>
  <c r="AC170" i="84"/>
  <c r="P170" i="84"/>
  <c r="AD169" i="84"/>
  <c r="AC169" i="84"/>
  <c r="P169" i="84"/>
  <c r="AD168" i="84"/>
  <c r="AC168" i="84"/>
  <c r="P168" i="84"/>
  <c r="AD167" i="84"/>
  <c r="AC167" i="84"/>
  <c r="P167" i="84"/>
  <c r="AD166" i="84"/>
  <c r="AC166" i="84"/>
  <c r="P166" i="84"/>
  <c r="AD165" i="84"/>
  <c r="AC165" i="84"/>
  <c r="P165" i="84"/>
  <c r="AD164" i="84"/>
  <c r="AC164" i="84"/>
  <c r="P164" i="84"/>
  <c r="AD163" i="84"/>
  <c r="AC163" i="84"/>
  <c r="P163" i="84"/>
  <c r="AD162" i="84"/>
  <c r="AC162" i="84"/>
  <c r="P162" i="84"/>
  <c r="AD161" i="84"/>
  <c r="AC161" i="84"/>
  <c r="P161" i="84"/>
  <c r="AD160" i="84"/>
  <c r="AC160" i="84"/>
  <c r="P160" i="84"/>
  <c r="AD159" i="84"/>
  <c r="AC159" i="84"/>
  <c r="P159" i="84"/>
  <c r="AD158" i="84"/>
  <c r="AC158" i="84"/>
  <c r="P158" i="84"/>
  <c r="AD157" i="84"/>
  <c r="AC157" i="84"/>
  <c r="P157" i="84"/>
  <c r="AD156" i="84"/>
  <c r="AC156" i="84"/>
  <c r="P156" i="84"/>
  <c r="AD155" i="84"/>
  <c r="AC155" i="84"/>
  <c r="P155" i="84"/>
  <c r="AD154" i="84"/>
  <c r="AC154" i="84"/>
  <c r="P154" i="84"/>
  <c r="AD153" i="84"/>
  <c r="AC153" i="84"/>
  <c r="P153" i="84"/>
  <c r="AD152" i="84"/>
  <c r="AC152" i="84"/>
  <c r="P152" i="84"/>
  <c r="AD151" i="84"/>
  <c r="AC151" i="84"/>
  <c r="P151" i="84"/>
  <c r="AD150" i="84"/>
  <c r="AC150" i="84"/>
  <c r="P150" i="84"/>
  <c r="AD149" i="84"/>
  <c r="AC149" i="84"/>
  <c r="P149" i="84"/>
  <c r="AD148" i="84"/>
  <c r="AC148" i="84"/>
  <c r="P148" i="84"/>
  <c r="AD147" i="84"/>
  <c r="AC147" i="84"/>
  <c r="P147" i="84"/>
  <c r="AD146" i="84"/>
  <c r="AC146" i="84"/>
  <c r="P146" i="84"/>
  <c r="AD145" i="84"/>
  <c r="AC145" i="84"/>
  <c r="P145" i="84"/>
  <c r="AD144" i="84"/>
  <c r="AC144" i="84"/>
  <c r="P144" i="84"/>
  <c r="AD143" i="84"/>
  <c r="AC143" i="84"/>
  <c r="P143" i="84"/>
  <c r="AD142" i="84"/>
  <c r="AC142" i="84"/>
  <c r="P142" i="84"/>
  <c r="AD141" i="84"/>
  <c r="AC141" i="84"/>
  <c r="P141" i="84"/>
  <c r="AD140" i="84"/>
  <c r="AC140" i="84"/>
  <c r="P140" i="84"/>
  <c r="AD139" i="84"/>
  <c r="AC139" i="84"/>
  <c r="P139" i="84"/>
  <c r="AD138" i="84"/>
  <c r="AC138" i="84"/>
  <c r="P138" i="84"/>
  <c r="AD137" i="84"/>
  <c r="AC137" i="84"/>
  <c r="P137" i="84"/>
  <c r="AD136" i="84"/>
  <c r="AC136" i="84"/>
  <c r="P136" i="84"/>
  <c r="AD135" i="84"/>
  <c r="AC135" i="84"/>
  <c r="P135" i="84"/>
  <c r="AD134" i="84"/>
  <c r="AC134" i="84"/>
  <c r="P134" i="84"/>
  <c r="AD133" i="84"/>
  <c r="AC133" i="84"/>
  <c r="P133" i="84"/>
  <c r="AD132" i="84"/>
  <c r="AC132" i="84"/>
  <c r="P132" i="84"/>
  <c r="AD131" i="84"/>
  <c r="AC131" i="84"/>
  <c r="P131" i="84"/>
  <c r="AD130" i="84"/>
  <c r="AC130" i="84"/>
  <c r="P130" i="84"/>
  <c r="AD129" i="84"/>
  <c r="AC129" i="84"/>
  <c r="P129" i="84"/>
  <c r="AD128" i="84"/>
  <c r="AC128" i="84"/>
  <c r="P128" i="84"/>
  <c r="AD127" i="84"/>
  <c r="AC127" i="84"/>
  <c r="P127" i="84"/>
  <c r="AD126" i="84"/>
  <c r="AC126" i="84"/>
  <c r="P126" i="84"/>
  <c r="AD125" i="84"/>
  <c r="AC125" i="84"/>
  <c r="P125" i="84"/>
  <c r="AD124" i="84"/>
  <c r="AC124" i="84"/>
  <c r="P124" i="84"/>
  <c r="AD123" i="84"/>
  <c r="AC123" i="84"/>
  <c r="P123" i="84"/>
  <c r="AD122" i="84"/>
  <c r="AC122" i="84"/>
  <c r="P122" i="84"/>
  <c r="AD121" i="84"/>
  <c r="AC121" i="84"/>
  <c r="P121" i="84"/>
  <c r="AD120" i="84"/>
  <c r="AC120" i="84"/>
  <c r="P120" i="84"/>
  <c r="AD119" i="84"/>
  <c r="AC119" i="84"/>
  <c r="P119" i="84"/>
  <c r="AD118" i="84"/>
  <c r="AC118" i="84"/>
  <c r="P118" i="84"/>
  <c r="AD117" i="84"/>
  <c r="AC117" i="84"/>
  <c r="P117" i="84"/>
  <c r="AD116" i="84"/>
  <c r="AC116" i="84"/>
  <c r="P116" i="84"/>
  <c r="AD115" i="84"/>
  <c r="AC115" i="84"/>
  <c r="P115" i="84"/>
  <c r="L114" i="84"/>
  <c r="AB4" i="84"/>
  <c r="F4" i="84"/>
  <c r="D4" i="84"/>
  <c r="AB3" i="84"/>
  <c r="Y1" i="84" a="1"/>
  <c r="Y1" i="84" s="1"/>
  <c r="L215" i="83"/>
  <c r="K215" i="83"/>
  <c r="AD214" i="83"/>
  <c r="AC214" i="83"/>
  <c r="P214" i="83"/>
  <c r="AD213" i="83"/>
  <c r="AC213" i="83"/>
  <c r="P213" i="83"/>
  <c r="AD212" i="83"/>
  <c r="AC212" i="83"/>
  <c r="P212" i="83"/>
  <c r="AD211" i="83"/>
  <c r="AC211" i="83"/>
  <c r="P211" i="83"/>
  <c r="AD210" i="83"/>
  <c r="AC210" i="83"/>
  <c r="P210" i="83"/>
  <c r="AD209" i="83"/>
  <c r="AC209" i="83"/>
  <c r="P209" i="83"/>
  <c r="AD208" i="83"/>
  <c r="AC208" i="83"/>
  <c r="P208" i="83"/>
  <c r="AD207" i="83"/>
  <c r="AC207" i="83"/>
  <c r="P207" i="83"/>
  <c r="AD206" i="83"/>
  <c r="AC206" i="83"/>
  <c r="P206" i="83"/>
  <c r="AD205" i="83"/>
  <c r="AC205" i="83"/>
  <c r="P205" i="83"/>
  <c r="AD204" i="83"/>
  <c r="AC204" i="83"/>
  <c r="P204" i="83"/>
  <c r="AD203" i="83"/>
  <c r="AC203" i="83"/>
  <c r="P203" i="83"/>
  <c r="AD202" i="83"/>
  <c r="AC202" i="83"/>
  <c r="P202" i="83"/>
  <c r="AD201" i="83"/>
  <c r="AC201" i="83"/>
  <c r="P201" i="83"/>
  <c r="AD200" i="83"/>
  <c r="AC200" i="83"/>
  <c r="P200" i="83"/>
  <c r="AD199" i="83"/>
  <c r="AC199" i="83"/>
  <c r="P199" i="83"/>
  <c r="AD198" i="83"/>
  <c r="AC198" i="83"/>
  <c r="P198" i="83"/>
  <c r="AD197" i="83"/>
  <c r="AC197" i="83"/>
  <c r="P197" i="83"/>
  <c r="AD196" i="83"/>
  <c r="AC196" i="83"/>
  <c r="P196" i="83"/>
  <c r="AD195" i="83"/>
  <c r="AC195" i="83"/>
  <c r="P195" i="83"/>
  <c r="AD194" i="83"/>
  <c r="AC194" i="83"/>
  <c r="P194" i="83"/>
  <c r="AD193" i="83"/>
  <c r="AC193" i="83"/>
  <c r="P193" i="83"/>
  <c r="AD192" i="83"/>
  <c r="AC192" i="83"/>
  <c r="P192" i="83"/>
  <c r="AD191" i="83"/>
  <c r="AC191" i="83"/>
  <c r="P191" i="83"/>
  <c r="AD190" i="83"/>
  <c r="AC190" i="83"/>
  <c r="P190" i="83"/>
  <c r="AD189" i="83"/>
  <c r="AC189" i="83"/>
  <c r="P189" i="83"/>
  <c r="AD188" i="83"/>
  <c r="AC188" i="83"/>
  <c r="P188" i="83"/>
  <c r="AD187" i="83"/>
  <c r="AC187" i="83"/>
  <c r="P187" i="83"/>
  <c r="AD186" i="83"/>
  <c r="AC186" i="83"/>
  <c r="P186" i="83"/>
  <c r="AD185" i="83"/>
  <c r="AC185" i="83"/>
  <c r="P185" i="83"/>
  <c r="AD184" i="83"/>
  <c r="AC184" i="83"/>
  <c r="P184" i="83"/>
  <c r="AD183" i="83"/>
  <c r="AC183" i="83"/>
  <c r="P183" i="83"/>
  <c r="AD182" i="83"/>
  <c r="AC182" i="83"/>
  <c r="P182" i="83"/>
  <c r="AD181" i="83"/>
  <c r="AC181" i="83"/>
  <c r="P181" i="83"/>
  <c r="AD180" i="83"/>
  <c r="AC180" i="83"/>
  <c r="P180" i="83"/>
  <c r="AD179" i="83"/>
  <c r="AC179" i="83"/>
  <c r="P179" i="83"/>
  <c r="AD178" i="83"/>
  <c r="AC178" i="83"/>
  <c r="P178" i="83"/>
  <c r="AD177" i="83"/>
  <c r="AC177" i="83"/>
  <c r="P177" i="83"/>
  <c r="AD176" i="83"/>
  <c r="AC176" i="83"/>
  <c r="P176" i="83"/>
  <c r="AD175" i="83"/>
  <c r="AC175" i="83"/>
  <c r="P175" i="83"/>
  <c r="AD174" i="83"/>
  <c r="AC174" i="83"/>
  <c r="P174" i="83"/>
  <c r="AD173" i="83"/>
  <c r="AC173" i="83"/>
  <c r="P173" i="83"/>
  <c r="AD172" i="83"/>
  <c r="AC172" i="83"/>
  <c r="P172" i="83"/>
  <c r="AD171" i="83"/>
  <c r="AC171" i="83"/>
  <c r="P171" i="83"/>
  <c r="AD170" i="83"/>
  <c r="AC170" i="83"/>
  <c r="P170" i="83"/>
  <c r="AD169" i="83"/>
  <c r="AC169" i="83"/>
  <c r="P169" i="83"/>
  <c r="AD168" i="83"/>
  <c r="AC168" i="83"/>
  <c r="P168" i="83"/>
  <c r="AD167" i="83"/>
  <c r="AC167" i="83"/>
  <c r="P167" i="83"/>
  <c r="AD166" i="83"/>
  <c r="AC166" i="83"/>
  <c r="P166" i="83"/>
  <c r="AD165" i="83"/>
  <c r="AC165" i="83"/>
  <c r="P165" i="83"/>
  <c r="AD164" i="83"/>
  <c r="AC164" i="83"/>
  <c r="P164" i="83"/>
  <c r="AD163" i="83"/>
  <c r="AC163" i="83"/>
  <c r="P163" i="83"/>
  <c r="AD162" i="83"/>
  <c r="AC162" i="83"/>
  <c r="P162" i="83"/>
  <c r="AD161" i="83"/>
  <c r="AC161" i="83"/>
  <c r="P161" i="83"/>
  <c r="AD160" i="83"/>
  <c r="AC160" i="83"/>
  <c r="P160" i="83"/>
  <c r="AD159" i="83"/>
  <c r="AC159" i="83"/>
  <c r="P159" i="83"/>
  <c r="AD158" i="83"/>
  <c r="AC158" i="83"/>
  <c r="P158" i="83"/>
  <c r="AD157" i="83"/>
  <c r="AC157" i="83"/>
  <c r="P157" i="83"/>
  <c r="AD156" i="83"/>
  <c r="AC156" i="83"/>
  <c r="P156" i="83"/>
  <c r="AD155" i="83"/>
  <c r="AC155" i="83"/>
  <c r="P155" i="83"/>
  <c r="AD154" i="83"/>
  <c r="AC154" i="83"/>
  <c r="P154" i="83"/>
  <c r="AD153" i="83"/>
  <c r="AC153" i="83"/>
  <c r="P153" i="83"/>
  <c r="AD152" i="83"/>
  <c r="AC152" i="83"/>
  <c r="P152" i="83"/>
  <c r="AD151" i="83"/>
  <c r="AC151" i="83"/>
  <c r="P151" i="83"/>
  <c r="AD150" i="83"/>
  <c r="AC150" i="83"/>
  <c r="P150" i="83"/>
  <c r="AD149" i="83"/>
  <c r="AC149" i="83"/>
  <c r="P149" i="83"/>
  <c r="AD148" i="83"/>
  <c r="AC148" i="83"/>
  <c r="P148" i="83"/>
  <c r="AD147" i="83"/>
  <c r="AC147" i="83"/>
  <c r="P147" i="83"/>
  <c r="AD146" i="83"/>
  <c r="AC146" i="83"/>
  <c r="P146" i="83"/>
  <c r="AD145" i="83"/>
  <c r="AC145" i="83"/>
  <c r="P145" i="83"/>
  <c r="AD144" i="83"/>
  <c r="AC144" i="83"/>
  <c r="P144" i="83"/>
  <c r="AD143" i="83"/>
  <c r="AC143" i="83"/>
  <c r="P143" i="83"/>
  <c r="AD142" i="83"/>
  <c r="AC142" i="83"/>
  <c r="P142" i="83"/>
  <c r="AD141" i="83"/>
  <c r="AC141" i="83"/>
  <c r="P141" i="83"/>
  <c r="AD140" i="83"/>
  <c r="AC140" i="83"/>
  <c r="P140" i="83"/>
  <c r="AD139" i="83"/>
  <c r="AC139" i="83"/>
  <c r="P139" i="83"/>
  <c r="AD138" i="83"/>
  <c r="AC138" i="83"/>
  <c r="P138" i="83"/>
  <c r="AD137" i="83"/>
  <c r="AC137" i="83"/>
  <c r="P137" i="83"/>
  <c r="AD136" i="83"/>
  <c r="AC136" i="83"/>
  <c r="P136" i="83"/>
  <c r="AD135" i="83"/>
  <c r="AC135" i="83"/>
  <c r="P135" i="83"/>
  <c r="AD134" i="83"/>
  <c r="AC134" i="83"/>
  <c r="P134" i="83"/>
  <c r="AD133" i="83"/>
  <c r="AC133" i="83"/>
  <c r="P133" i="83"/>
  <c r="AD132" i="83"/>
  <c r="AC132" i="83"/>
  <c r="P132" i="83"/>
  <c r="AD131" i="83"/>
  <c r="AC131" i="83"/>
  <c r="P131" i="83"/>
  <c r="AD130" i="83"/>
  <c r="AC130" i="83"/>
  <c r="P130" i="83"/>
  <c r="AD129" i="83"/>
  <c r="AC129" i="83"/>
  <c r="P129" i="83"/>
  <c r="AD128" i="83"/>
  <c r="AC128" i="83"/>
  <c r="P128" i="83"/>
  <c r="AD127" i="83"/>
  <c r="AC127" i="83"/>
  <c r="P127" i="83"/>
  <c r="AD126" i="83"/>
  <c r="AC126" i="83"/>
  <c r="P126" i="83"/>
  <c r="AD125" i="83"/>
  <c r="AC125" i="83"/>
  <c r="P125" i="83"/>
  <c r="AD124" i="83"/>
  <c r="AC124" i="83"/>
  <c r="P124" i="83"/>
  <c r="AD123" i="83"/>
  <c r="AC123" i="83"/>
  <c r="P123" i="83"/>
  <c r="AD122" i="83"/>
  <c r="AC122" i="83"/>
  <c r="P122" i="83"/>
  <c r="AD121" i="83"/>
  <c r="AC121" i="83"/>
  <c r="P121" i="83"/>
  <c r="AD120" i="83"/>
  <c r="AC120" i="83"/>
  <c r="P120" i="83"/>
  <c r="AD119" i="83"/>
  <c r="AC119" i="83"/>
  <c r="P119" i="83"/>
  <c r="AD118" i="83"/>
  <c r="AC118" i="83"/>
  <c r="P118" i="83"/>
  <c r="AD117" i="83"/>
  <c r="AC117" i="83"/>
  <c r="P117" i="83"/>
  <c r="AD116" i="83"/>
  <c r="AC116" i="83"/>
  <c r="P116" i="83"/>
  <c r="AD115" i="83"/>
  <c r="AC115" i="83"/>
  <c r="P115" i="83"/>
  <c r="L114" i="83"/>
  <c r="AB4" i="83"/>
  <c r="F4" i="83"/>
  <c r="D4" i="83"/>
  <c r="AB3" i="83"/>
  <c r="Y1" i="83" a="1"/>
  <c r="Y1" i="83" s="1"/>
  <c r="L215" i="82"/>
  <c r="K215" i="82"/>
  <c r="AD214" i="82"/>
  <c r="AC214" i="82"/>
  <c r="P214" i="82"/>
  <c r="AD213" i="82"/>
  <c r="AC213" i="82"/>
  <c r="P213" i="82"/>
  <c r="AD212" i="82"/>
  <c r="AC212" i="82"/>
  <c r="P212" i="82"/>
  <c r="AD211" i="82"/>
  <c r="AC211" i="82"/>
  <c r="P211" i="82"/>
  <c r="AD210" i="82"/>
  <c r="AC210" i="82"/>
  <c r="P210" i="82"/>
  <c r="AD209" i="82"/>
  <c r="AC209" i="82"/>
  <c r="P209" i="82"/>
  <c r="AD208" i="82"/>
  <c r="AC208" i="82"/>
  <c r="P208" i="82"/>
  <c r="AD207" i="82"/>
  <c r="AC207" i="82"/>
  <c r="P207" i="82"/>
  <c r="AD206" i="82"/>
  <c r="AC206" i="82"/>
  <c r="P206" i="82"/>
  <c r="AD205" i="82"/>
  <c r="AC205" i="82"/>
  <c r="P205" i="82"/>
  <c r="AD204" i="82"/>
  <c r="AC204" i="82"/>
  <c r="P204" i="82"/>
  <c r="AD203" i="82"/>
  <c r="AC203" i="82"/>
  <c r="P203" i="82"/>
  <c r="AD202" i="82"/>
  <c r="AC202" i="82"/>
  <c r="P202" i="82"/>
  <c r="AD201" i="82"/>
  <c r="AC201" i="82"/>
  <c r="P201" i="82"/>
  <c r="AD200" i="82"/>
  <c r="AC200" i="82"/>
  <c r="P200" i="82"/>
  <c r="AD199" i="82"/>
  <c r="AC199" i="82"/>
  <c r="P199" i="82"/>
  <c r="AD198" i="82"/>
  <c r="AC198" i="82"/>
  <c r="P198" i="82"/>
  <c r="AD197" i="82"/>
  <c r="AC197" i="82"/>
  <c r="P197" i="82"/>
  <c r="AD196" i="82"/>
  <c r="AC196" i="82"/>
  <c r="P196" i="82"/>
  <c r="AD195" i="82"/>
  <c r="AC195" i="82"/>
  <c r="P195" i="82"/>
  <c r="AD194" i="82"/>
  <c r="AC194" i="82"/>
  <c r="P194" i="82"/>
  <c r="AD193" i="82"/>
  <c r="AC193" i="82"/>
  <c r="P193" i="82"/>
  <c r="AD192" i="82"/>
  <c r="AC192" i="82"/>
  <c r="P192" i="82"/>
  <c r="AD191" i="82"/>
  <c r="AC191" i="82"/>
  <c r="P191" i="82"/>
  <c r="AD190" i="82"/>
  <c r="AC190" i="82"/>
  <c r="P190" i="82"/>
  <c r="AD189" i="82"/>
  <c r="AC189" i="82"/>
  <c r="P189" i="82"/>
  <c r="AD188" i="82"/>
  <c r="AC188" i="82"/>
  <c r="P188" i="82"/>
  <c r="AD187" i="82"/>
  <c r="AC187" i="82"/>
  <c r="P187" i="82"/>
  <c r="AD186" i="82"/>
  <c r="AC186" i="82"/>
  <c r="P186" i="82"/>
  <c r="AD185" i="82"/>
  <c r="AC185" i="82"/>
  <c r="P185" i="82"/>
  <c r="AD184" i="82"/>
  <c r="AC184" i="82"/>
  <c r="P184" i="82"/>
  <c r="AD183" i="82"/>
  <c r="AC183" i="82"/>
  <c r="P183" i="82"/>
  <c r="AD182" i="82"/>
  <c r="AC182" i="82"/>
  <c r="P182" i="82"/>
  <c r="AD181" i="82"/>
  <c r="AC181" i="82"/>
  <c r="P181" i="82"/>
  <c r="AD180" i="82"/>
  <c r="AC180" i="82"/>
  <c r="P180" i="82"/>
  <c r="AD179" i="82"/>
  <c r="AC179" i="82"/>
  <c r="P179" i="82"/>
  <c r="AD178" i="82"/>
  <c r="AC178" i="82"/>
  <c r="P178" i="82"/>
  <c r="AD177" i="82"/>
  <c r="AC177" i="82"/>
  <c r="P177" i="82"/>
  <c r="AD176" i="82"/>
  <c r="AC176" i="82"/>
  <c r="P176" i="82"/>
  <c r="AD175" i="82"/>
  <c r="AC175" i="82"/>
  <c r="P175" i="82"/>
  <c r="AD174" i="82"/>
  <c r="AC174" i="82"/>
  <c r="P174" i="82"/>
  <c r="AD173" i="82"/>
  <c r="AC173" i="82"/>
  <c r="P173" i="82"/>
  <c r="AD172" i="82"/>
  <c r="AC172" i="82"/>
  <c r="P172" i="82"/>
  <c r="AD171" i="82"/>
  <c r="AC171" i="82"/>
  <c r="P171" i="82"/>
  <c r="AD170" i="82"/>
  <c r="AC170" i="82"/>
  <c r="P170" i="82"/>
  <c r="AD169" i="82"/>
  <c r="AC169" i="82"/>
  <c r="P169" i="82"/>
  <c r="AD168" i="82"/>
  <c r="AC168" i="82"/>
  <c r="P168" i="82"/>
  <c r="AD167" i="82"/>
  <c r="AC167" i="82"/>
  <c r="P167" i="82"/>
  <c r="AD166" i="82"/>
  <c r="AC166" i="82"/>
  <c r="P166" i="82"/>
  <c r="AD165" i="82"/>
  <c r="AC165" i="82"/>
  <c r="P165" i="82"/>
  <c r="AD164" i="82"/>
  <c r="AC164" i="82"/>
  <c r="P164" i="82"/>
  <c r="AD163" i="82"/>
  <c r="AC163" i="82"/>
  <c r="P163" i="82"/>
  <c r="AD162" i="82"/>
  <c r="AC162" i="82"/>
  <c r="P162" i="82"/>
  <c r="AD161" i="82"/>
  <c r="AC161" i="82"/>
  <c r="P161" i="82"/>
  <c r="AD160" i="82"/>
  <c r="AC160" i="82"/>
  <c r="P160" i="82"/>
  <c r="AD159" i="82"/>
  <c r="AC159" i="82"/>
  <c r="P159" i="82"/>
  <c r="AD158" i="82"/>
  <c r="AC158" i="82"/>
  <c r="P158" i="82"/>
  <c r="AD157" i="82"/>
  <c r="AC157" i="82"/>
  <c r="P157" i="82"/>
  <c r="AD156" i="82"/>
  <c r="AC156" i="82"/>
  <c r="P156" i="82"/>
  <c r="AD155" i="82"/>
  <c r="AC155" i="82"/>
  <c r="P155" i="82"/>
  <c r="AD154" i="82"/>
  <c r="AC154" i="82"/>
  <c r="P154" i="82"/>
  <c r="AD153" i="82"/>
  <c r="AC153" i="82"/>
  <c r="P153" i="82"/>
  <c r="AD152" i="82"/>
  <c r="AC152" i="82"/>
  <c r="P152" i="82"/>
  <c r="AD151" i="82"/>
  <c r="AC151" i="82"/>
  <c r="P151" i="82"/>
  <c r="AD150" i="82"/>
  <c r="AC150" i="82"/>
  <c r="P150" i="82"/>
  <c r="AD149" i="82"/>
  <c r="AC149" i="82"/>
  <c r="P149" i="82"/>
  <c r="AD148" i="82"/>
  <c r="AC148" i="82"/>
  <c r="P148" i="82"/>
  <c r="AD147" i="82"/>
  <c r="AC147" i="82"/>
  <c r="P147" i="82"/>
  <c r="AD146" i="82"/>
  <c r="AC146" i="82"/>
  <c r="P146" i="82"/>
  <c r="AD145" i="82"/>
  <c r="AC145" i="82"/>
  <c r="P145" i="82"/>
  <c r="AD144" i="82"/>
  <c r="AC144" i="82"/>
  <c r="P144" i="82"/>
  <c r="AD143" i="82"/>
  <c r="AC143" i="82"/>
  <c r="P143" i="82"/>
  <c r="AD142" i="82"/>
  <c r="AC142" i="82"/>
  <c r="P142" i="82"/>
  <c r="AD141" i="82"/>
  <c r="AC141" i="82"/>
  <c r="P141" i="82"/>
  <c r="AD140" i="82"/>
  <c r="AC140" i="82"/>
  <c r="P140" i="82"/>
  <c r="AD139" i="82"/>
  <c r="AC139" i="82"/>
  <c r="P139" i="82"/>
  <c r="AD138" i="82"/>
  <c r="AC138" i="82"/>
  <c r="P138" i="82"/>
  <c r="AD137" i="82"/>
  <c r="AC137" i="82"/>
  <c r="P137" i="82"/>
  <c r="AD136" i="82"/>
  <c r="AC136" i="82"/>
  <c r="P136" i="82"/>
  <c r="AD135" i="82"/>
  <c r="AC135" i="82"/>
  <c r="P135" i="82"/>
  <c r="AD134" i="82"/>
  <c r="AC134" i="82"/>
  <c r="P134" i="82"/>
  <c r="AD133" i="82"/>
  <c r="AC133" i="82"/>
  <c r="P133" i="82"/>
  <c r="AD132" i="82"/>
  <c r="AC132" i="82"/>
  <c r="P132" i="82"/>
  <c r="AD131" i="82"/>
  <c r="AC131" i="82"/>
  <c r="P131" i="82"/>
  <c r="AD130" i="82"/>
  <c r="AC130" i="82"/>
  <c r="P130" i="82"/>
  <c r="AD129" i="82"/>
  <c r="AC129" i="82"/>
  <c r="P129" i="82"/>
  <c r="AD128" i="82"/>
  <c r="AC128" i="82"/>
  <c r="P128" i="82"/>
  <c r="AD127" i="82"/>
  <c r="AC127" i="82"/>
  <c r="P127" i="82"/>
  <c r="AD126" i="82"/>
  <c r="AC126" i="82"/>
  <c r="P126" i="82"/>
  <c r="AD125" i="82"/>
  <c r="AC125" i="82"/>
  <c r="P125" i="82"/>
  <c r="AD124" i="82"/>
  <c r="AC124" i="82"/>
  <c r="P124" i="82"/>
  <c r="AD123" i="82"/>
  <c r="AC123" i="82"/>
  <c r="P123" i="82"/>
  <c r="AD122" i="82"/>
  <c r="AC122" i="82"/>
  <c r="P122" i="82"/>
  <c r="AD121" i="82"/>
  <c r="AC121" i="82"/>
  <c r="P121" i="82"/>
  <c r="AD120" i="82"/>
  <c r="AC120" i="82"/>
  <c r="P120" i="82"/>
  <c r="AD119" i="82"/>
  <c r="AC119" i="82"/>
  <c r="P119" i="82"/>
  <c r="AD118" i="82"/>
  <c r="AC118" i="82"/>
  <c r="P118" i="82"/>
  <c r="AD117" i="82"/>
  <c r="AC117" i="82"/>
  <c r="P117" i="82"/>
  <c r="AD116" i="82"/>
  <c r="AC116" i="82"/>
  <c r="P116" i="82"/>
  <c r="AD115" i="82"/>
  <c r="AC115" i="82"/>
  <c r="P115" i="82"/>
  <c r="L114" i="82"/>
  <c r="AB4" i="82"/>
  <c r="F4" i="82"/>
  <c r="D4" i="82"/>
  <c r="AB3" i="82"/>
  <c r="Y1" i="82" a="1"/>
  <c r="Y1" i="82" s="1"/>
  <c r="F4" i="17"/>
  <c r="D4" i="17"/>
  <c r="AB3" i="17"/>
  <c r="B1" i="128" l="1" a="1"/>
  <c r="B1" i="128" s="1"/>
  <c r="X3" i="128" a="1"/>
  <c r="X3" i="128" s="1"/>
  <c r="B1" i="131" a="1"/>
  <c r="B1" i="131" s="1"/>
  <c r="X3" i="131" a="1"/>
  <c r="X3" i="131" s="1"/>
  <c r="X3" i="126" a="1"/>
  <c r="X3" i="126" s="1"/>
  <c r="B1" i="126" a="1"/>
  <c r="B1" i="126" s="1"/>
  <c r="B1" i="130" a="1"/>
  <c r="B1" i="130" s="1"/>
  <c r="X3" i="130" a="1"/>
  <c r="X3" i="130" s="1"/>
  <c r="X3" i="122" a="1"/>
  <c r="X3" i="122" s="1"/>
  <c r="B1" i="122" a="1"/>
  <c r="B1" i="122" s="1"/>
  <c r="X3" i="125" a="1"/>
  <c r="X3" i="125" s="1"/>
  <c r="B1" i="125" a="1"/>
  <c r="B1" i="125" s="1"/>
  <c r="X3" i="124" a="1"/>
  <c r="X3" i="124" s="1"/>
  <c r="B1" i="124" a="1"/>
  <c r="B1" i="124" s="1"/>
  <c r="X3" i="127" a="1"/>
  <c r="X3" i="127" s="1"/>
  <c r="B1" i="127" a="1"/>
  <c r="B1" i="127" s="1"/>
  <c r="X3" i="123" a="1"/>
  <c r="X3" i="123" s="1"/>
  <c r="B1" i="123" a="1"/>
  <c r="B1" i="123" s="1"/>
  <c r="X3" i="129" a="1"/>
  <c r="X3" i="129" s="1"/>
  <c r="X3" i="112" a="1"/>
  <c r="X3" i="112" s="1"/>
  <c r="B1" i="112" a="1"/>
  <c r="B1" i="112" s="1"/>
  <c r="X3" i="115" a="1"/>
  <c r="X3" i="115" s="1"/>
  <c r="B1" i="115" a="1"/>
  <c r="B1" i="115" s="1"/>
  <c r="B1" i="118" a="1"/>
  <c r="B1" i="118" s="1"/>
  <c r="X3" i="118" a="1"/>
  <c r="X3" i="118" s="1"/>
  <c r="B1" i="121" a="1"/>
  <c r="B1" i="121" s="1"/>
  <c r="X3" i="121" a="1"/>
  <c r="X3" i="121" s="1"/>
  <c r="X3" i="108" a="1"/>
  <c r="X3" i="108" s="1"/>
  <c r="B1" i="108" a="1"/>
  <c r="B1" i="108" s="1"/>
  <c r="X3" i="114" a="1"/>
  <c r="X3" i="114" s="1"/>
  <c r="B1" i="114" a="1"/>
  <c r="B1" i="114" s="1"/>
  <c r="X3" i="117" a="1"/>
  <c r="X3" i="117" s="1"/>
  <c r="B1" i="117" a="1"/>
  <c r="B1" i="117" s="1"/>
  <c r="B1" i="120" a="1"/>
  <c r="B1" i="120" s="1"/>
  <c r="X3" i="120" a="1"/>
  <c r="X3" i="120" s="1"/>
  <c r="X3" i="104" a="1"/>
  <c r="X3" i="104" s="1"/>
  <c r="B1" i="104" a="1"/>
  <c r="B1" i="104" s="1"/>
  <c r="X3" i="113" a="1"/>
  <c r="X3" i="113" s="1"/>
  <c r="B1" i="113" a="1"/>
  <c r="B1" i="113" s="1"/>
  <c r="X3" i="116" a="1"/>
  <c r="X3" i="116" s="1"/>
  <c r="B1" i="116" a="1"/>
  <c r="B1" i="116" s="1"/>
  <c r="X3" i="119" a="1"/>
  <c r="X3" i="119" s="1"/>
  <c r="X3" i="98" a="1"/>
  <c r="X3" i="98" s="1"/>
  <c r="B1" i="98" a="1"/>
  <c r="B1" i="98" s="1"/>
  <c r="X3" i="103" a="1"/>
  <c r="X3" i="103" s="1"/>
  <c r="B1" i="103" a="1"/>
  <c r="B1" i="103" s="1"/>
  <c r="B1" i="105" a="1"/>
  <c r="B1" i="105" s="1"/>
  <c r="X3" i="105" a="1"/>
  <c r="X3" i="105" s="1"/>
  <c r="X3" i="107" a="1"/>
  <c r="X3" i="107" s="1"/>
  <c r="B1" i="107" a="1"/>
  <c r="B1" i="107" s="1"/>
  <c r="B1" i="111" a="1"/>
  <c r="B1" i="111" s="1"/>
  <c r="X3" i="111" a="1"/>
  <c r="X3" i="111" s="1"/>
  <c r="X3" i="106" a="1"/>
  <c r="X3" i="106" s="1"/>
  <c r="B1" i="106" a="1"/>
  <c r="B1" i="106" s="1"/>
  <c r="B1" i="110" a="1"/>
  <c r="B1" i="110" s="1"/>
  <c r="X3" i="110" a="1"/>
  <c r="X3" i="110" s="1"/>
  <c r="B1" i="102" a="1"/>
  <c r="B1" i="102" s="1"/>
  <c r="X3" i="102" a="1"/>
  <c r="X3" i="102" s="1"/>
  <c r="B1" i="109" a="1"/>
  <c r="B1" i="109" s="1"/>
  <c r="B1" i="100" a="1"/>
  <c r="B1" i="100" s="1"/>
  <c r="X3" i="100" a="1"/>
  <c r="X3" i="100" s="1"/>
  <c r="X3" i="92" a="1"/>
  <c r="X3" i="92" s="1"/>
  <c r="B1" i="92" a="1"/>
  <c r="B1" i="92" s="1"/>
  <c r="X3" i="95" a="1"/>
  <c r="X3" i="95" s="1"/>
  <c r="B1" i="95" a="1"/>
  <c r="B1" i="95" s="1"/>
  <c r="B1" i="101" a="1"/>
  <c r="B1" i="101" s="1"/>
  <c r="X3" i="101" a="1"/>
  <c r="X3" i="101" s="1"/>
  <c r="X3" i="94" a="1"/>
  <c r="X3" i="94" s="1"/>
  <c r="B1" i="94" a="1"/>
  <c r="B1" i="94" s="1"/>
  <c r="X3" i="97" a="1"/>
  <c r="X3" i="97" s="1"/>
  <c r="B1" i="97" a="1"/>
  <c r="B1" i="97" s="1"/>
  <c r="X3" i="93" a="1"/>
  <c r="X3" i="93" s="1"/>
  <c r="B1" i="93" a="1"/>
  <c r="B1" i="93" s="1"/>
  <c r="X3" i="96" a="1"/>
  <c r="X3" i="96" s="1"/>
  <c r="B1" i="96" a="1"/>
  <c r="B1" i="96" s="1"/>
  <c r="X3" i="99" a="1"/>
  <c r="X3" i="99" s="1"/>
  <c r="B1" i="90" a="1"/>
  <c r="B1" i="90" s="1"/>
  <c r="X3" i="90" a="1"/>
  <c r="X3" i="90" s="1"/>
  <c r="X3" i="89" a="1"/>
  <c r="X3" i="89" s="1"/>
  <c r="B1" i="85" a="1"/>
  <c r="B1" i="85" s="1"/>
  <c r="X3" i="85" a="1"/>
  <c r="X3" i="85" s="1"/>
  <c r="B1" i="88" a="1"/>
  <c r="B1" i="88" s="1"/>
  <c r="X3" i="88" a="1"/>
  <c r="X3" i="88" s="1"/>
  <c r="B1" i="87" a="1"/>
  <c r="B1" i="87" s="1"/>
  <c r="X3" i="87" a="1"/>
  <c r="X3" i="87" s="1"/>
  <c r="X3" i="86" a="1"/>
  <c r="X3" i="86" s="1"/>
  <c r="B1" i="84" a="1"/>
  <c r="B1" i="84" s="1"/>
  <c r="X3" i="84" a="1"/>
  <c r="X3" i="84" s="1"/>
  <c r="B1" i="83" a="1"/>
  <c r="B1" i="83" s="1"/>
  <c r="X3" i="83" a="1"/>
  <c r="X3" i="83" s="1"/>
  <c r="X3" i="82" a="1"/>
  <c r="X3" i="82" s="1"/>
  <c r="B1" i="82" a="1"/>
  <c r="B1" i="82" s="1"/>
  <c r="AC116" i="17"/>
  <c r="AD116" i="17"/>
  <c r="AC117" i="17"/>
  <c r="AD117" i="17"/>
  <c r="AC118" i="17"/>
  <c r="AD118" i="17"/>
  <c r="AC119" i="17"/>
  <c r="AD119" i="17"/>
  <c r="AC120" i="17"/>
  <c r="AD120" i="17"/>
  <c r="AC121" i="17"/>
  <c r="AD121" i="17"/>
  <c r="AC122" i="17"/>
  <c r="AD122" i="17"/>
  <c r="AC123" i="17"/>
  <c r="AD123" i="17"/>
  <c r="AC124" i="17"/>
  <c r="AD124" i="17"/>
  <c r="AC125" i="17"/>
  <c r="AD125" i="17"/>
  <c r="AC126" i="17"/>
  <c r="AD126" i="17"/>
  <c r="AC127" i="17"/>
  <c r="AD127" i="17"/>
  <c r="AC128" i="17"/>
  <c r="AD128" i="17"/>
  <c r="AC129" i="17"/>
  <c r="AD129" i="17"/>
  <c r="AC130" i="17"/>
  <c r="AD130" i="17"/>
  <c r="AC131" i="17"/>
  <c r="AD131" i="17"/>
  <c r="AC132" i="17"/>
  <c r="AD132" i="17"/>
  <c r="AC133" i="17"/>
  <c r="AD133" i="17"/>
  <c r="AC134" i="17"/>
  <c r="AD134" i="17"/>
  <c r="AC135" i="17"/>
  <c r="AD135" i="17"/>
  <c r="AC136" i="17"/>
  <c r="AD136" i="17"/>
  <c r="AC137" i="17"/>
  <c r="AD137" i="17"/>
  <c r="AC138" i="17"/>
  <c r="AD138" i="17"/>
  <c r="AC139" i="17"/>
  <c r="AD139" i="17"/>
  <c r="AC140" i="17"/>
  <c r="AD140" i="17"/>
  <c r="AC141" i="17"/>
  <c r="AD141" i="17"/>
  <c r="AC142" i="17"/>
  <c r="AD142" i="17"/>
  <c r="AC143" i="17"/>
  <c r="AD143" i="17"/>
  <c r="AC144" i="17"/>
  <c r="AD144" i="17"/>
  <c r="AC145" i="17"/>
  <c r="AD145" i="17"/>
  <c r="AC146" i="17"/>
  <c r="AD146" i="17"/>
  <c r="AC147" i="17"/>
  <c r="AD147" i="17"/>
  <c r="AC148" i="17"/>
  <c r="AD148" i="17"/>
  <c r="AC149" i="17"/>
  <c r="AD149" i="17"/>
  <c r="AC150" i="17"/>
  <c r="AD150" i="17"/>
  <c r="AC151" i="17"/>
  <c r="AD151" i="17"/>
  <c r="AC152" i="17"/>
  <c r="AD152" i="17"/>
  <c r="AC153" i="17"/>
  <c r="AD153" i="17"/>
  <c r="AC154" i="17"/>
  <c r="AD154" i="17"/>
  <c r="AC155" i="17"/>
  <c r="AD155" i="17"/>
  <c r="AC156" i="17"/>
  <c r="AD156" i="17"/>
  <c r="AC157" i="17"/>
  <c r="AD157" i="17"/>
  <c r="AC158" i="17"/>
  <c r="AD158" i="17"/>
  <c r="AC159" i="17"/>
  <c r="AD159" i="17"/>
  <c r="AC160" i="17"/>
  <c r="AD160" i="17"/>
  <c r="AC161" i="17"/>
  <c r="AD161" i="17"/>
  <c r="AC162" i="17"/>
  <c r="AD162" i="17"/>
  <c r="AC163" i="17"/>
  <c r="AD163" i="17"/>
  <c r="AC164" i="17"/>
  <c r="AD164" i="17"/>
  <c r="AC165" i="17"/>
  <c r="AD165" i="17"/>
  <c r="AC166" i="17"/>
  <c r="AD166" i="17"/>
  <c r="AC167" i="17"/>
  <c r="AD167" i="17"/>
  <c r="AC168" i="17"/>
  <c r="AD168" i="17"/>
  <c r="AC169" i="17"/>
  <c r="AD169" i="17"/>
  <c r="AC170" i="17"/>
  <c r="AD170" i="17"/>
  <c r="AC171" i="17"/>
  <c r="AD171" i="17"/>
  <c r="AC172" i="17"/>
  <c r="AD172" i="17"/>
  <c r="AC173" i="17"/>
  <c r="AD173" i="17"/>
  <c r="AC174" i="17"/>
  <c r="AD174" i="17"/>
  <c r="AC175" i="17"/>
  <c r="AD175" i="17"/>
  <c r="AC176" i="17"/>
  <c r="AD176" i="17"/>
  <c r="AC177" i="17"/>
  <c r="AD177" i="17"/>
  <c r="AC178" i="17"/>
  <c r="AD178" i="17"/>
  <c r="AC179" i="17"/>
  <c r="AD179" i="17"/>
  <c r="AC180" i="17"/>
  <c r="AD180" i="17"/>
  <c r="AC181" i="17"/>
  <c r="AD181" i="17"/>
  <c r="AC182" i="17"/>
  <c r="AD182" i="17"/>
  <c r="AC183" i="17"/>
  <c r="AD183" i="17"/>
  <c r="AC184" i="17"/>
  <c r="AD184" i="17"/>
  <c r="AC185" i="17"/>
  <c r="AD185" i="17"/>
  <c r="AC186" i="17"/>
  <c r="AD186" i="17"/>
  <c r="AC187" i="17"/>
  <c r="AD187" i="17"/>
  <c r="AC188" i="17"/>
  <c r="AD188" i="17"/>
  <c r="AC189" i="17"/>
  <c r="AD189" i="17"/>
  <c r="AC190" i="17"/>
  <c r="AD190" i="17"/>
  <c r="AC191" i="17"/>
  <c r="AD191" i="17"/>
  <c r="AC192" i="17"/>
  <c r="AD192" i="17"/>
  <c r="AC193" i="17"/>
  <c r="AD193" i="17"/>
  <c r="AC194" i="17"/>
  <c r="AD194" i="17"/>
  <c r="AC195" i="17"/>
  <c r="AD195" i="17"/>
  <c r="AC196" i="17"/>
  <c r="AD196" i="17"/>
  <c r="AC197" i="17"/>
  <c r="AD197" i="17"/>
  <c r="AC198" i="17"/>
  <c r="AD198" i="17"/>
  <c r="AC199" i="17"/>
  <c r="AD199" i="17"/>
  <c r="AC200" i="17"/>
  <c r="AD200" i="17"/>
  <c r="AC201" i="17"/>
  <c r="AD201" i="17"/>
  <c r="AC202" i="17"/>
  <c r="AD202" i="17"/>
  <c r="AC203" i="17"/>
  <c r="AD203" i="17"/>
  <c r="AC204" i="17"/>
  <c r="AD204" i="17"/>
  <c r="AC205" i="17"/>
  <c r="AD205" i="17"/>
  <c r="AC206" i="17"/>
  <c r="AD206" i="17"/>
  <c r="AC207" i="17"/>
  <c r="AD207" i="17"/>
  <c r="AC208" i="17"/>
  <c r="AD208" i="17"/>
  <c r="AC209" i="17"/>
  <c r="AD209" i="17"/>
  <c r="AC210" i="17"/>
  <c r="AD210" i="17"/>
  <c r="AC211" i="17"/>
  <c r="AD211" i="17"/>
  <c r="AC212" i="17"/>
  <c r="AD212" i="17"/>
  <c r="AC213" i="17"/>
  <c r="AD213" i="17"/>
  <c r="AC214" i="17"/>
  <c r="AD214" i="17"/>
  <c r="AD115" i="17"/>
  <c r="AC115" i="17"/>
  <c r="L215" i="17" l="1"/>
  <c r="K215" i="17"/>
  <c r="P214" i="17"/>
  <c r="P213" i="17"/>
  <c r="P212" i="17"/>
  <c r="P211" i="17"/>
  <c r="P210" i="17"/>
  <c r="P209" i="17"/>
  <c r="P208" i="17"/>
  <c r="P207" i="17"/>
  <c r="P206" i="17"/>
  <c r="P205" i="17"/>
  <c r="P204" i="17"/>
  <c r="P203" i="17"/>
  <c r="P202" i="17"/>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L114" i="17"/>
  <c r="Y1" i="17" a="1"/>
  <c r="Y1" i="17" s="1"/>
  <c r="AB4" i="17"/>
  <c r="C43" i="3" a="1"/>
  <c r="C41" i="3" a="1"/>
  <c r="C57" i="3" a="1"/>
  <c r="C22" i="3" a="1"/>
  <c r="C13" i="3" a="1"/>
  <c r="C50" i="3" a="1"/>
  <c r="C35" i="3" a="1"/>
  <c r="C45" i="3" a="1"/>
  <c r="C53" i="3" a="1"/>
  <c r="C21" i="3" a="1"/>
  <c r="C16" i="3" a="1"/>
  <c r="C59" i="3" a="1"/>
  <c r="C52" i="3" a="1"/>
  <c r="C14" i="3" a="1"/>
  <c r="C36" i="3" a="1"/>
  <c r="C46" i="3" a="1"/>
  <c r="C19" i="3" a="1"/>
  <c r="C48" i="3" a="1"/>
  <c r="C18" i="3" a="1"/>
  <c r="C39" i="3" a="1"/>
  <c r="C33" i="3" a="1"/>
  <c r="C58" i="3" a="1"/>
  <c r="C32" i="3" a="1"/>
  <c r="C17" i="3" a="1"/>
  <c r="C44" i="3" a="1"/>
  <c r="C60" i="3" a="1"/>
  <c r="C40" i="3" a="1"/>
  <c r="C28" i="3" a="1"/>
  <c r="C23" i="3" a="1"/>
  <c r="C11" i="3" a="1"/>
  <c r="C26" i="3" a="1"/>
  <c r="C55" i="3" a="1"/>
  <c r="C15" i="3" a="1"/>
  <c r="C31" i="3" a="1"/>
  <c r="C25" i="3" a="1"/>
  <c r="C38" i="3" a="1"/>
  <c r="C20" i="3" a="1"/>
  <c r="C27" i="3" a="1"/>
  <c r="C42" i="3" a="1"/>
  <c r="C47" i="3" a="1"/>
  <c r="C12" i="3" a="1"/>
  <c r="C54" i="3" a="1"/>
  <c r="C51" i="3" a="1"/>
  <c r="C49" i="3" a="1"/>
  <c r="C34" i="3" a="1"/>
  <c r="C30" i="3" a="1"/>
  <c r="C24" i="3" a="1"/>
  <c r="C29" i="3" a="1"/>
  <c r="C56" i="3" a="1"/>
  <c r="C37" i="3" a="1"/>
  <c r="C19" i="3" l="1"/>
  <c r="G19" i="3" s="1" a="1"/>
  <c r="G19" i="3" s="1"/>
  <c r="C37" i="3"/>
  <c r="G37" i="3" s="1" a="1"/>
  <c r="G37" i="3" s="1"/>
  <c r="C49" i="3"/>
  <c r="G49" i="3" s="1" a="1"/>
  <c r="G49" i="3" s="1"/>
  <c r="C20" i="3"/>
  <c r="G20" i="3" s="1" a="1"/>
  <c r="G20" i="3" s="1"/>
  <c r="C38" i="3"/>
  <c r="G38" i="3" s="1" a="1"/>
  <c r="G38" i="3" s="1"/>
  <c r="C50" i="3"/>
  <c r="G50" i="3" s="1" a="1"/>
  <c r="G50" i="3" s="1"/>
  <c r="C27" i="3"/>
  <c r="G27" i="3" s="1" a="1"/>
  <c r="G27" i="3" s="1"/>
  <c r="C39" i="3"/>
  <c r="G39" i="3" s="1" a="1"/>
  <c r="G39" i="3" s="1"/>
  <c r="C51" i="3"/>
  <c r="G51" i="3" s="1" a="1"/>
  <c r="G51" i="3" s="1"/>
  <c r="C57" i="3"/>
  <c r="G57" i="3" s="1" a="1"/>
  <c r="G57" i="3" s="1"/>
  <c r="C16" i="3"/>
  <c r="G16" i="3" s="1" a="1"/>
  <c r="G16" i="3" s="1"/>
  <c r="C22" i="3"/>
  <c r="G22" i="3" s="1" a="1"/>
  <c r="G22" i="3" s="1"/>
  <c r="C28" i="3"/>
  <c r="G28" i="3" s="1" a="1"/>
  <c r="G28" i="3" s="1"/>
  <c r="C34" i="3"/>
  <c r="G34" i="3" s="1" a="1"/>
  <c r="G34" i="3" s="1"/>
  <c r="C40" i="3"/>
  <c r="G40" i="3" s="1" a="1"/>
  <c r="G40" i="3" s="1"/>
  <c r="C46" i="3"/>
  <c r="G46" i="3" s="1" a="1"/>
  <c r="G46" i="3" s="1"/>
  <c r="C52" i="3"/>
  <c r="G52" i="3" s="1" a="1"/>
  <c r="G52" i="3" s="1"/>
  <c r="C58" i="3"/>
  <c r="G58" i="3" s="1" a="1"/>
  <c r="G58" i="3" s="1"/>
  <c r="C11" i="3"/>
  <c r="G11" i="3" s="1" a="1"/>
  <c r="C17" i="3"/>
  <c r="G17" i="3" s="1" a="1"/>
  <c r="G17" i="3" s="1"/>
  <c r="C23" i="3"/>
  <c r="G23" i="3" s="1" a="1"/>
  <c r="G23" i="3" s="1"/>
  <c r="C29" i="3"/>
  <c r="G29" i="3" s="1" a="1"/>
  <c r="G29" i="3" s="1"/>
  <c r="C35" i="3"/>
  <c r="G35" i="3" s="1" a="1"/>
  <c r="G35" i="3" s="1"/>
  <c r="C41" i="3"/>
  <c r="G41" i="3" s="1" a="1"/>
  <c r="G41" i="3" s="1"/>
  <c r="C47" i="3"/>
  <c r="G47" i="3" s="1" a="1"/>
  <c r="G47" i="3" s="1"/>
  <c r="C53" i="3"/>
  <c r="G53" i="3" s="1" a="1"/>
  <c r="G53" i="3" s="1"/>
  <c r="C59" i="3"/>
  <c r="G59" i="3" s="1" a="1"/>
  <c r="G59" i="3" s="1"/>
  <c r="C13" i="3"/>
  <c r="G13" i="3" s="1" a="1"/>
  <c r="G13" i="3" s="1"/>
  <c r="C25" i="3"/>
  <c r="G25" i="3" s="1" a="1"/>
  <c r="G25" i="3" s="1"/>
  <c r="C31" i="3"/>
  <c r="G31" i="3" s="1" a="1"/>
  <c r="G31" i="3" s="1"/>
  <c r="C43" i="3"/>
  <c r="G43" i="3" s="1" a="1"/>
  <c r="G43" i="3" s="1"/>
  <c r="C55" i="3"/>
  <c r="G55" i="3" s="1" a="1"/>
  <c r="G55" i="3" s="1"/>
  <c r="C14" i="3"/>
  <c r="G14" i="3" s="1" a="1"/>
  <c r="G14" i="3" s="1"/>
  <c r="C26" i="3"/>
  <c r="G26" i="3" s="1" a="1"/>
  <c r="G26" i="3" s="1"/>
  <c r="C32" i="3"/>
  <c r="G32" i="3" s="1" a="1"/>
  <c r="G32" i="3" s="1"/>
  <c r="C44" i="3"/>
  <c r="G44" i="3" s="1" a="1"/>
  <c r="G44" i="3" s="1"/>
  <c r="C56" i="3"/>
  <c r="G56" i="3" s="1" a="1"/>
  <c r="G56" i="3" s="1"/>
  <c r="C15" i="3"/>
  <c r="G15" i="3" s="1" a="1"/>
  <c r="G15" i="3" s="1"/>
  <c r="C21" i="3"/>
  <c r="G21" i="3" s="1" a="1"/>
  <c r="G21" i="3" s="1"/>
  <c r="C33" i="3"/>
  <c r="G33" i="3" s="1" a="1"/>
  <c r="G33" i="3" s="1"/>
  <c r="C45" i="3"/>
  <c r="G45" i="3" s="1" a="1"/>
  <c r="G45" i="3" s="1"/>
  <c r="C12" i="3"/>
  <c r="C18" i="3"/>
  <c r="G18" i="3" s="1" a="1"/>
  <c r="G18" i="3" s="1"/>
  <c r="C24" i="3"/>
  <c r="G24" i="3" s="1" a="1"/>
  <c r="G24" i="3" s="1"/>
  <c r="C30" i="3"/>
  <c r="G30" i="3" s="1" a="1"/>
  <c r="G30" i="3" s="1"/>
  <c r="C36" i="3"/>
  <c r="G36" i="3" s="1" a="1"/>
  <c r="G36" i="3" s="1"/>
  <c r="C42" i="3"/>
  <c r="G42" i="3" s="1" a="1"/>
  <c r="G42" i="3" s="1"/>
  <c r="C48" i="3"/>
  <c r="G48" i="3" s="1" a="1"/>
  <c r="G48" i="3" s="1"/>
  <c r="C54" i="3"/>
  <c r="G54" i="3" s="1" a="1"/>
  <c r="G54" i="3" s="1"/>
  <c r="C60" i="3"/>
  <c r="G60" i="3" s="1" a="1"/>
  <c r="G60" i="3" s="1"/>
  <c r="B1" i="17" a="1"/>
  <c r="B1" i="17" s="1"/>
  <c r="X3" i="17" a="1"/>
  <c r="X3" i="17" s="1"/>
  <c r="G11" i="3" l="1"/>
  <c r="I12" i="3" a="1"/>
  <c r="I12" i="3" s="1"/>
  <c r="G12" i="3" a="1"/>
  <c r="G12" i="3" s="1"/>
  <c r="F48" i="3" a="1"/>
  <c r="F48" i="3" s="1"/>
  <c r="E48" i="3" a="1"/>
  <c r="E48" i="3" s="1"/>
  <c r="F44" i="3" a="1"/>
  <c r="F44" i="3" s="1"/>
  <c r="E44" i="3" a="1"/>
  <c r="E44" i="3" s="1"/>
  <c r="F41" i="3" a="1"/>
  <c r="F41" i="3" s="1"/>
  <c r="E41" i="3" a="1"/>
  <c r="E41" i="3" s="1"/>
  <c r="F22" i="3" a="1"/>
  <c r="F22" i="3" s="1"/>
  <c r="E22" i="3" a="1"/>
  <c r="E22" i="3" s="1"/>
  <c r="F42" i="3" a="1"/>
  <c r="F42" i="3" s="1"/>
  <c r="E42" i="3" a="1"/>
  <c r="E42" i="3" s="1"/>
  <c r="F32" i="3" a="1"/>
  <c r="F32" i="3" s="1"/>
  <c r="E32" i="3" a="1"/>
  <c r="E32" i="3" s="1"/>
  <c r="F16" i="3" a="1"/>
  <c r="F16" i="3" s="1"/>
  <c r="E16" i="3" a="1"/>
  <c r="E16" i="3" s="1"/>
  <c r="F36" i="3" a="1"/>
  <c r="F36" i="3" s="1"/>
  <c r="E36" i="3" a="1"/>
  <c r="E36" i="3" s="1"/>
  <c r="F26" i="3" a="1"/>
  <c r="F26" i="3" s="1"/>
  <c r="E26" i="3" a="1"/>
  <c r="E26" i="3" s="1"/>
  <c r="F29" i="3" a="1"/>
  <c r="F29" i="3" s="1"/>
  <c r="E29" i="3" a="1"/>
  <c r="E29" i="3" s="1"/>
  <c r="F57" i="3" a="1"/>
  <c r="F57" i="3" s="1"/>
  <c r="E57" i="3" a="1"/>
  <c r="E57" i="3" s="1"/>
  <c r="F30" i="3" a="1"/>
  <c r="F30" i="3" s="1"/>
  <c r="E30" i="3" a="1"/>
  <c r="E30" i="3" s="1"/>
  <c r="F14" i="3" a="1"/>
  <c r="F14" i="3" s="1"/>
  <c r="E14" i="3" a="1"/>
  <c r="E14" i="3" s="1"/>
  <c r="F23" i="3" a="1"/>
  <c r="F23" i="3" s="1"/>
  <c r="E23" i="3" a="1"/>
  <c r="E23" i="3" s="1"/>
  <c r="F51" i="3" a="1"/>
  <c r="F51" i="3" s="1"/>
  <c r="E51" i="3" a="1"/>
  <c r="E51" i="3" s="1"/>
  <c r="F24" i="3" a="1"/>
  <c r="F24" i="3" s="1"/>
  <c r="E24" i="3" a="1"/>
  <c r="E24" i="3" s="1"/>
  <c r="F55" i="3" a="1"/>
  <c r="F55" i="3" s="1"/>
  <c r="E55" i="3" a="1"/>
  <c r="E55" i="3" s="1"/>
  <c r="F17" i="3" a="1"/>
  <c r="F17" i="3" s="1"/>
  <c r="E17" i="3" a="1"/>
  <c r="E17" i="3" s="1"/>
  <c r="F39" i="3" a="1"/>
  <c r="F39" i="3" s="1"/>
  <c r="E39" i="3" a="1"/>
  <c r="E39" i="3" s="1"/>
  <c r="F18" i="3" a="1"/>
  <c r="F18" i="3" s="1"/>
  <c r="E18" i="3" a="1"/>
  <c r="E18" i="3" s="1"/>
  <c r="F43" i="3" a="1"/>
  <c r="F43" i="3" s="1"/>
  <c r="E43" i="3" a="1"/>
  <c r="E43" i="3" s="1"/>
  <c r="F27" i="3" a="1"/>
  <c r="F27" i="3" s="1"/>
  <c r="E27" i="3" a="1"/>
  <c r="E27" i="3" s="1"/>
  <c r="F31" i="3" a="1"/>
  <c r="F31" i="3" s="1"/>
  <c r="E31" i="3" a="1"/>
  <c r="E31" i="3" s="1"/>
  <c r="F58" i="3" a="1"/>
  <c r="F58" i="3" s="1"/>
  <c r="E58" i="3" a="1"/>
  <c r="E58" i="3" s="1"/>
  <c r="F50" i="3" a="1"/>
  <c r="F50" i="3" s="1"/>
  <c r="E50" i="3" a="1"/>
  <c r="E50" i="3" s="1"/>
  <c r="F45" i="3" a="1"/>
  <c r="F45" i="3" s="1"/>
  <c r="E45" i="3" a="1"/>
  <c r="E45" i="3" s="1"/>
  <c r="E25" i="3" a="1"/>
  <c r="E25" i="3" s="1"/>
  <c r="F25" i="3" a="1"/>
  <c r="F25" i="3" s="1"/>
  <c r="F52" i="3" a="1"/>
  <c r="F52" i="3" s="1"/>
  <c r="E52" i="3" a="1"/>
  <c r="E52" i="3" s="1"/>
  <c r="F38" i="3" a="1"/>
  <c r="F38" i="3" s="1"/>
  <c r="E38" i="3" a="1"/>
  <c r="E38" i="3" s="1"/>
  <c r="F33" i="3" a="1"/>
  <c r="F33" i="3" s="1"/>
  <c r="E33" i="3" a="1"/>
  <c r="E33" i="3" s="1"/>
  <c r="F46" i="3" a="1"/>
  <c r="F46" i="3" s="1"/>
  <c r="E46" i="3" a="1"/>
  <c r="E46" i="3" s="1"/>
  <c r="F21" i="3" a="1"/>
  <c r="F21" i="3" s="1"/>
  <c r="E21" i="3" a="1"/>
  <c r="E21" i="3" s="1"/>
  <c r="F40" i="3" a="1"/>
  <c r="F40" i="3" s="1"/>
  <c r="E40" i="3" a="1"/>
  <c r="E40" i="3" s="1"/>
  <c r="F49" i="3" a="1"/>
  <c r="F49" i="3" s="1"/>
  <c r="E49" i="3" a="1"/>
  <c r="E49" i="3" s="1"/>
  <c r="F53" i="3" a="1"/>
  <c r="F53" i="3" s="1"/>
  <c r="E53" i="3" a="1"/>
  <c r="E53" i="3" s="1"/>
  <c r="F34" i="3" a="1"/>
  <c r="F34" i="3" s="1"/>
  <c r="E34" i="3" a="1"/>
  <c r="E34" i="3" s="1"/>
  <c r="F37" i="3" a="1"/>
  <c r="F37" i="3" s="1"/>
  <c r="E37" i="3" a="1"/>
  <c r="E37" i="3" s="1"/>
  <c r="F54" i="3" a="1"/>
  <c r="F54" i="3" s="1"/>
  <c r="E54" i="3" a="1"/>
  <c r="E54" i="3" s="1"/>
  <c r="F56" i="3" a="1"/>
  <c r="F56" i="3" s="1"/>
  <c r="E56" i="3" a="1"/>
  <c r="E56" i="3" s="1"/>
  <c r="F47" i="3" a="1"/>
  <c r="F47" i="3" s="1"/>
  <c r="E47" i="3" a="1"/>
  <c r="E47" i="3" s="1"/>
  <c r="F28" i="3" a="1"/>
  <c r="F28" i="3" s="1"/>
  <c r="E28" i="3" a="1"/>
  <c r="E28" i="3" s="1"/>
  <c r="F19" i="3" a="1"/>
  <c r="F19" i="3" s="1"/>
  <c r="E19" i="3" a="1"/>
  <c r="E19" i="3" s="1"/>
  <c r="B31" i="3"/>
  <c r="I31" i="3" a="1"/>
  <c r="I31" i="3" s="1"/>
  <c r="H31" i="3" a="1"/>
  <c r="H31" i="3" s="1"/>
  <c r="D31" i="3"/>
  <c r="H34" i="3" a="1"/>
  <c r="H34" i="3" s="1"/>
  <c r="B34" i="3"/>
  <c r="I34" i="3" a="1"/>
  <c r="I34" i="3" s="1"/>
  <c r="D34" i="3"/>
  <c r="H53" i="3" a="1"/>
  <c r="H53" i="3" s="1"/>
  <c r="B53" i="3"/>
  <c r="D53" i="3"/>
  <c r="I53" i="3" a="1"/>
  <c r="I53" i="3" s="1"/>
  <c r="D35" i="3"/>
  <c r="B35" i="3"/>
  <c r="B37" i="3"/>
  <c r="I37" i="3" a="1"/>
  <c r="I37" i="3" s="1"/>
  <c r="D37" i="3"/>
  <c r="H37" i="3" a="1"/>
  <c r="H37" i="3" s="1"/>
  <c r="H41" i="3" a="1"/>
  <c r="H41" i="3" s="1"/>
  <c r="D41" i="3"/>
  <c r="I41" i="3" a="1"/>
  <c r="I41" i="3" s="1"/>
  <c r="B41" i="3"/>
  <c r="D30" i="3"/>
  <c r="B30" i="3"/>
  <c r="H30" i="3" a="1"/>
  <c r="H30" i="3" s="1"/>
  <c r="I30" i="3" a="1"/>
  <c r="I30" i="3" s="1"/>
  <c r="H39" i="3" a="1"/>
  <c r="H39" i="3" s="1"/>
  <c r="B39" i="3"/>
  <c r="I39" i="3" a="1"/>
  <c r="I39" i="3" s="1"/>
  <c r="D39" i="3"/>
  <c r="B43" i="3"/>
  <c r="I43" i="3" a="1"/>
  <c r="I43" i="3" s="1"/>
  <c r="D43" i="3"/>
  <c r="H43" i="3" a="1"/>
  <c r="H43" i="3" s="1"/>
  <c r="H44" i="3" a="1"/>
  <c r="H44" i="3" s="1"/>
  <c r="B44" i="3"/>
  <c r="I44" i="3" a="1"/>
  <c r="I44" i="3" s="1"/>
  <c r="D44" i="3"/>
  <c r="B59" i="3"/>
  <c r="D59" i="3"/>
  <c r="H29" i="3" a="1"/>
  <c r="H29" i="3" s="1"/>
  <c r="I29" i="3" a="1"/>
  <c r="I29" i="3" s="1"/>
  <c r="B29" i="3"/>
  <c r="D29" i="3"/>
  <c r="B49" i="3"/>
  <c r="I49" i="3" a="1"/>
  <c r="I49" i="3" s="1"/>
  <c r="D49" i="3"/>
  <c r="H49" i="3" a="1"/>
  <c r="H49" i="3" s="1"/>
  <c r="D60" i="3"/>
  <c r="B60" i="3"/>
  <c r="B20" i="3"/>
  <c r="D20" i="3"/>
  <c r="H45" i="3" a="1"/>
  <c r="H45" i="3" s="1"/>
  <c r="B45" i="3"/>
  <c r="I45" i="3" a="1"/>
  <c r="I45" i="3" s="1"/>
  <c r="D45" i="3"/>
  <c r="B55" i="3"/>
  <c r="I55" i="3" a="1"/>
  <c r="I55" i="3" s="1"/>
  <c r="H55" i="3" a="1"/>
  <c r="H55" i="3" s="1"/>
  <c r="D55" i="3"/>
  <c r="H47" i="3" a="1"/>
  <c r="H47" i="3" s="1"/>
  <c r="B47" i="3"/>
  <c r="D47" i="3"/>
  <c r="I47" i="3" a="1"/>
  <c r="I47" i="3" s="1"/>
  <c r="D24" i="3"/>
  <c r="B24" i="3"/>
  <c r="H24" i="3" a="1"/>
  <c r="H24" i="3" s="1"/>
  <c r="I24" i="3" a="1"/>
  <c r="I24" i="3" s="1"/>
  <c r="H17" i="3" a="1"/>
  <c r="H17" i="3" s="1"/>
  <c r="D17" i="3"/>
  <c r="I17" i="3" a="1"/>
  <c r="I17" i="3" s="1"/>
  <c r="B17" i="3"/>
  <c r="B15" i="3"/>
  <c r="D15" i="3"/>
  <c r="H50" i="3" a="1"/>
  <c r="H50" i="3" s="1"/>
  <c r="I50" i="3" a="1"/>
  <c r="I50" i="3" s="1"/>
  <c r="B50" i="3"/>
  <c r="D50" i="3"/>
  <c r="H46" i="3" a="1"/>
  <c r="H46" i="3" s="1"/>
  <c r="B46" i="3"/>
  <c r="I46" i="3" a="1"/>
  <c r="I46" i="3" s="1"/>
  <c r="D46" i="3"/>
  <c r="H57" i="3" a="1"/>
  <c r="H57" i="3" s="1"/>
  <c r="B57" i="3"/>
  <c r="I57" i="3" a="1"/>
  <c r="I57" i="3" s="1"/>
  <c r="D57" i="3"/>
  <c r="B13" i="3"/>
  <c r="D13" i="3"/>
  <c r="H16" i="3" a="1"/>
  <c r="H16" i="3" s="1"/>
  <c r="B16" i="3"/>
  <c r="I16" i="3" a="1"/>
  <c r="I16" i="3" s="1"/>
  <c r="D16" i="3"/>
  <c r="H26" i="3" a="1"/>
  <c r="H26" i="3" s="1"/>
  <c r="B26" i="3"/>
  <c r="I26" i="3" a="1"/>
  <c r="I26" i="3" s="1"/>
  <c r="D26" i="3"/>
  <c r="H23" i="3" a="1"/>
  <c r="H23" i="3" s="1"/>
  <c r="I23" i="3" a="1"/>
  <c r="I23" i="3" s="1"/>
  <c r="B23" i="3"/>
  <c r="D23" i="3"/>
  <c r="B19" i="3"/>
  <c r="I19" i="3" a="1"/>
  <c r="I19" i="3" s="1"/>
  <c r="H19" i="3" a="1"/>
  <c r="H19" i="3" s="1"/>
  <c r="D19" i="3"/>
  <c r="H22" i="3" a="1"/>
  <c r="H22" i="3" s="1"/>
  <c r="B22" i="3"/>
  <c r="I22" i="3" a="1"/>
  <c r="I22" i="3" s="1"/>
  <c r="D22" i="3"/>
  <c r="H40" i="3" a="1"/>
  <c r="H40" i="3" s="1"/>
  <c r="B40" i="3"/>
  <c r="I40" i="3" a="1"/>
  <c r="I40" i="3" s="1"/>
  <c r="D40" i="3"/>
  <c r="D42" i="3"/>
  <c r="H42" i="3" a="1"/>
  <c r="H42" i="3" s="1"/>
  <c r="I42" i="3" a="1"/>
  <c r="I42" i="3" s="1"/>
  <c r="B42" i="3"/>
  <c r="B25" i="3"/>
  <c r="I25" i="3" a="1"/>
  <c r="I25" i="3" s="1"/>
  <c r="H25" i="3" a="1"/>
  <c r="H25" i="3" s="1"/>
  <c r="D25" i="3"/>
  <c r="H28" i="3" a="1"/>
  <c r="H28" i="3" s="1"/>
  <c r="B28" i="3"/>
  <c r="I28" i="3" a="1"/>
  <c r="I28" i="3" s="1"/>
  <c r="D28" i="3"/>
  <c r="H38" i="3" a="1"/>
  <c r="H38" i="3" s="1"/>
  <c r="B38" i="3"/>
  <c r="I38" i="3" a="1"/>
  <c r="I38" i="3" s="1"/>
  <c r="D38" i="3"/>
  <c r="H58" i="3" a="1"/>
  <c r="H58" i="3" s="1"/>
  <c r="B58" i="3"/>
  <c r="I58" i="3" a="1"/>
  <c r="I58" i="3" s="1"/>
  <c r="D58" i="3"/>
  <c r="H21" i="3" a="1"/>
  <c r="H21" i="3" s="1"/>
  <c r="B21" i="3"/>
  <c r="I21" i="3" a="1"/>
  <c r="I21" i="3" s="1"/>
  <c r="D21" i="3"/>
  <c r="H32" i="3" a="1"/>
  <c r="H32" i="3" s="1"/>
  <c r="B32" i="3"/>
  <c r="I32" i="3" a="1"/>
  <c r="I32" i="3" s="1"/>
  <c r="D32" i="3"/>
  <c r="H14" i="3" a="1"/>
  <c r="H14" i="3" s="1"/>
  <c r="B14" i="3"/>
  <c r="I14" i="3" a="1"/>
  <c r="I14" i="3" s="1"/>
  <c r="D14" i="3"/>
  <c r="H51" i="3" a="1"/>
  <c r="H51" i="3" s="1"/>
  <c r="B51" i="3"/>
  <c r="I51" i="3" a="1"/>
  <c r="I51" i="3" s="1"/>
  <c r="D51" i="3"/>
  <c r="H27" i="3" a="1"/>
  <c r="H27" i="3" s="1"/>
  <c r="B27" i="3"/>
  <c r="I27" i="3" a="1"/>
  <c r="I27" i="3" s="1"/>
  <c r="D27" i="3"/>
  <c r="D36" i="3"/>
  <c r="B36" i="3"/>
  <c r="H36" i="3" a="1"/>
  <c r="H36" i="3" s="1"/>
  <c r="I36" i="3" a="1"/>
  <c r="I36" i="3" s="1"/>
  <c r="D18" i="3"/>
  <c r="B18" i="3"/>
  <c r="I18" i="3" a="1"/>
  <c r="I18" i="3" s="1"/>
  <c r="H18" i="3" a="1"/>
  <c r="H18" i="3" s="1"/>
  <c r="D54" i="3"/>
  <c r="H54" i="3" a="1"/>
  <c r="H54" i="3" s="1"/>
  <c r="I54" i="3" a="1"/>
  <c r="I54" i="3" s="1"/>
  <c r="B54" i="3"/>
  <c r="H33" i="3" a="1"/>
  <c r="H33" i="3" s="1"/>
  <c r="B33" i="3"/>
  <c r="I33" i="3" a="1"/>
  <c r="I33" i="3" s="1"/>
  <c r="D33" i="3"/>
  <c r="H56" i="3" a="1"/>
  <c r="H56" i="3" s="1"/>
  <c r="B56" i="3"/>
  <c r="I56" i="3" a="1"/>
  <c r="I56" i="3" s="1"/>
  <c r="D56" i="3"/>
  <c r="H52" i="3" a="1"/>
  <c r="H52" i="3" s="1"/>
  <c r="B52" i="3"/>
  <c r="I52" i="3" a="1"/>
  <c r="I52" i="3" s="1"/>
  <c r="D52" i="3"/>
  <c r="D48" i="3"/>
  <c r="H48" i="3" a="1"/>
  <c r="H48" i="3" s="1"/>
  <c r="I48" i="3" a="1"/>
  <c r="I48" i="3" s="1"/>
  <c r="B48" i="3"/>
  <c r="B12" i="3"/>
  <c r="D12" i="3"/>
  <c r="F35" i="3" a="1"/>
  <c r="E35" i="3" a="1"/>
  <c r="I35" i="3" a="1"/>
  <c r="H35" i="3" a="1"/>
  <c r="H59" i="3" a="1"/>
  <c r="I59" i="3" a="1"/>
  <c r="F59" i="3" a="1"/>
  <c r="E59" i="3" a="1"/>
  <c r="F12" i="3" a="1"/>
  <c r="H13" i="3" a="1"/>
  <c r="I13" i="3" a="1"/>
  <c r="E12" i="3" a="1"/>
  <c r="F13" i="3" a="1"/>
  <c r="H12" i="3" a="1"/>
  <c r="E13" i="3" a="1"/>
  <c r="H60" i="3" a="1"/>
  <c r="H15" i="3" a="1"/>
  <c r="E60" i="3" a="1"/>
  <c r="I15" i="3" a="1"/>
  <c r="E15" i="3" a="1"/>
  <c r="E20" i="3" a="1"/>
  <c r="I20" i="3" a="1"/>
  <c r="I60" i="3" a="1"/>
  <c r="F20" i="3" a="1"/>
  <c r="H20" i="3" a="1"/>
  <c r="F15" i="3" a="1"/>
  <c r="F60" i="3" a="1"/>
  <c r="E11" i="3" a="1"/>
  <c r="F11" i="3" a="1"/>
  <c r="I11" i="3" a="1"/>
  <c r="I20" i="3" l="1"/>
  <c r="H20" i="3"/>
  <c r="E20" i="3"/>
  <c r="F20" i="3"/>
  <c r="E15" i="3"/>
  <c r="F15" i="3"/>
  <c r="I15" i="3"/>
  <c r="H15" i="3"/>
  <c r="H35" i="3"/>
  <c r="I35" i="3"/>
  <c r="E35" i="3"/>
  <c r="F35" i="3"/>
  <c r="I60" i="3"/>
  <c r="E60" i="3"/>
  <c r="H60" i="3"/>
  <c r="F60" i="3"/>
  <c r="E59" i="3"/>
  <c r="F59" i="3"/>
  <c r="I59" i="3"/>
  <c r="H59" i="3"/>
  <c r="E13" i="3"/>
  <c r="F13" i="3"/>
  <c r="E11" i="3"/>
  <c r="F11" i="3"/>
  <c r="E12" i="3"/>
  <c r="F12" i="3"/>
  <c r="H13" i="3"/>
  <c r="I13" i="3"/>
  <c r="H12" i="3"/>
  <c r="I11" i="3"/>
  <c r="H11" i="3" a="1"/>
  <c r="H11" i="3" l="1"/>
  <c r="I8" i="3" l="1"/>
  <c r="K12" i="3" l="1"/>
  <c r="B11" i="3" l="1"/>
  <c r="B1" i="3" l="1"/>
  <c r="B2" i="3" l="1"/>
  <c r="I1" i="3"/>
  <c r="C8" i="3"/>
  <c r="B3" i="3"/>
  <c r="K16" i="3" l="1"/>
  <c r="L13" i="3"/>
  <c r="L14" i="3"/>
  <c r="K15" i="3"/>
  <c r="L15" i="3"/>
  <c r="K13" i="3"/>
  <c r="K14" i="3"/>
  <c r="L16" i="3" l="1"/>
  <c r="K17" i="3"/>
  <c r="L12" i="3" l="1"/>
  <c r="L17" i="3"/>
  <c r="L18" i="3" l="1"/>
  <c r="K18" i="3"/>
  <c r="K19" i="3" l="1"/>
  <c r="L19" i="3"/>
  <c r="D11" i="3"/>
  <c r="K20" i="3" l="1"/>
  <c r="L20" i="3"/>
  <c r="L11" i="3"/>
  <c r="K11" i="3"/>
  <c r="K21" i="3" l="1"/>
  <c r="L21" i="3"/>
  <c r="K22" i="3" l="1"/>
  <c r="L22" i="3"/>
  <c r="L23" i="3" l="1"/>
  <c r="K23" i="3"/>
  <c r="L24" i="3" l="1"/>
  <c r="K24" i="3"/>
  <c r="K25" i="3" l="1"/>
  <c r="L25" i="3"/>
  <c r="L26" i="3" l="1"/>
  <c r="K26" i="3"/>
  <c r="K27" i="3" l="1"/>
  <c r="L27" i="3"/>
  <c r="K28" i="3" l="1"/>
  <c r="L28" i="3"/>
  <c r="L29" i="3" l="1"/>
  <c r="K29" i="3"/>
  <c r="L30" i="3" l="1"/>
  <c r="K30" i="3"/>
  <c r="K31" i="3"/>
  <c r="L31" i="3" l="1"/>
  <c r="K32" i="3" l="1"/>
  <c r="L32" i="3"/>
  <c r="K33" i="3"/>
  <c r="L33" i="3" l="1"/>
  <c r="L34" i="3" l="1"/>
  <c r="K34" i="3"/>
  <c r="K35" i="3" l="1"/>
  <c r="L35" i="3"/>
  <c r="L36" i="3"/>
  <c r="K36" i="3"/>
  <c r="K37" i="3" l="1"/>
  <c r="L37" i="3"/>
  <c r="K38" i="3"/>
  <c r="L38" i="3" l="1"/>
  <c r="L39" i="3"/>
  <c r="K39" i="3"/>
  <c r="L40" i="3" l="1"/>
  <c r="K40" i="3"/>
  <c r="K41" i="3" l="1"/>
  <c r="L41" i="3"/>
  <c r="K42" i="3" l="1"/>
  <c r="L42" i="3"/>
  <c r="K43" i="3" l="1"/>
  <c r="L43" i="3"/>
  <c r="K44" i="3" l="1"/>
  <c r="L44" i="3"/>
  <c r="K45" i="3"/>
  <c r="L45" i="3"/>
  <c r="K46" i="3" l="1"/>
  <c r="L46" i="3"/>
  <c r="K47" i="3"/>
  <c r="L47" i="3" l="1"/>
  <c r="L48" i="3" l="1"/>
  <c r="K48" i="3"/>
  <c r="L49" i="3" l="1"/>
  <c r="K49" i="3"/>
  <c r="K50" i="3" l="1"/>
  <c r="L50" i="3"/>
  <c r="L51" i="3" l="1"/>
  <c r="K51" i="3"/>
  <c r="K52" i="3"/>
  <c r="L52" i="3" l="1"/>
  <c r="K53" i="3" l="1"/>
  <c r="L53" i="3"/>
  <c r="L54" i="3"/>
  <c r="K54" i="3"/>
  <c r="K55" i="3" l="1"/>
  <c r="L55" i="3"/>
  <c r="K56" i="3" l="1"/>
  <c r="L56" i="3"/>
  <c r="K57" i="3" l="1"/>
  <c r="L57" i="3" l="1"/>
  <c r="K58" i="3" l="1"/>
  <c r="L58" i="3"/>
  <c r="K59" i="3" l="1"/>
  <c r="L59" i="3"/>
  <c r="D61" i="3"/>
  <c r="C61" i="3"/>
  <c r="D8" i="3" s="1"/>
  <c r="K60" i="3" l="1"/>
  <c r="L60" i="3"/>
  <c r="E8" i="3"/>
  <c r="F8" i="3"/>
  <c r="G8"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<sst xmlns="http://schemas.openxmlformats.org/spreadsheetml/2006/main" count="2572" uniqueCount="116">
  <si>
    <t>補助事業に要する経費</t>
    <rPh sb="0" eb="4">
      <t>ホジョジギョウ</t>
    </rPh>
    <rPh sb="5" eb="6">
      <t>ヨウ</t>
    </rPh>
    <rPh sb="8" eb="10">
      <t>ケイヒ</t>
    </rPh>
    <phoneticPr fontId="2"/>
  </si>
  <si>
    <t>補助対象経費</t>
    <rPh sb="0" eb="6">
      <t>ホジョタイショウケイヒ</t>
    </rPh>
    <phoneticPr fontId="2"/>
  </si>
  <si>
    <t>補助金額</t>
    <rPh sb="0" eb="4">
      <t>ホジョキンガク</t>
    </rPh>
    <phoneticPr fontId="2"/>
  </si>
  <si>
    <t>自己負担額</t>
    <rPh sb="0" eb="5">
      <t>ジコフタンガク</t>
    </rPh>
    <phoneticPr fontId="2"/>
  </si>
  <si>
    <t>証ひょう番号</t>
    <rPh sb="0" eb="1">
      <t>アカシ</t>
    </rPh>
    <rPh sb="4" eb="6">
      <t>バンゴウ</t>
    </rPh>
    <phoneticPr fontId="2"/>
  </si>
  <si>
    <t>支払日</t>
    <rPh sb="0" eb="2">
      <t>シハライ</t>
    </rPh>
    <rPh sb="2" eb="3">
      <t>ビ</t>
    </rPh>
    <phoneticPr fontId="2"/>
  </si>
  <si>
    <t>合計</t>
    <rPh sb="0" eb="2">
      <t>ゴウケイ</t>
    </rPh>
    <phoneticPr fontId="2"/>
  </si>
  <si>
    <t>出張先</t>
    <rPh sb="0" eb="2">
      <t>シュッチョウ</t>
    </rPh>
    <rPh sb="2" eb="3">
      <t>サキ</t>
    </rPh>
    <phoneticPr fontId="5"/>
  </si>
  <si>
    <t>～</t>
  </si>
  <si>
    <t>日付</t>
    <rPh sb="0" eb="2">
      <t>ヒヅケ</t>
    </rPh>
    <phoneticPr fontId="5"/>
  </si>
  <si>
    <t>予約・購入日</t>
    <rPh sb="0" eb="2">
      <t>ヨヤク</t>
    </rPh>
    <rPh sb="3" eb="5">
      <t>コウニュウ</t>
    </rPh>
    <rPh sb="5" eb="6">
      <t>ビ</t>
    </rPh>
    <phoneticPr fontId="5"/>
  </si>
  <si>
    <t>支払・清算日</t>
    <rPh sb="0" eb="2">
      <t>シハライ</t>
    </rPh>
    <rPh sb="3" eb="5">
      <t>セイサン</t>
    </rPh>
    <rPh sb="5" eb="6">
      <t>ビ</t>
    </rPh>
    <phoneticPr fontId="5"/>
  </si>
  <si>
    <t>出発地</t>
    <rPh sb="0" eb="3">
      <t>シュッパツチ</t>
    </rPh>
    <phoneticPr fontId="5"/>
  </si>
  <si>
    <t>到着地</t>
    <rPh sb="0" eb="2">
      <t>トウチャク</t>
    </rPh>
    <rPh sb="2" eb="3">
      <t>チ</t>
    </rPh>
    <phoneticPr fontId="5"/>
  </si>
  <si>
    <t>※訪問先ごと、または日付ごとに記入すること</t>
    <rPh sb="1" eb="3">
      <t>ホウモン</t>
    </rPh>
    <rPh sb="3" eb="4">
      <t>サキ</t>
    </rPh>
    <rPh sb="10" eb="12">
      <t>ヒヅケ</t>
    </rPh>
    <rPh sb="15" eb="17">
      <t>キニュウ</t>
    </rPh>
    <phoneticPr fontId="5"/>
  </si>
  <si>
    <t>※概要には、いつ、誰と、どこで、何をしたか等を記載すること</t>
    <phoneticPr fontId="2"/>
  </si>
  <si>
    <t>出張期間</t>
    <rPh sb="0" eb="2">
      <t>シュッチョウ</t>
    </rPh>
    <rPh sb="2" eb="4">
      <t>キカン</t>
    </rPh>
    <phoneticPr fontId="5"/>
  </si>
  <si>
    <t>通貨</t>
    <rPh sb="0" eb="2">
      <t>ツウカ</t>
    </rPh>
    <phoneticPr fontId="2"/>
  </si>
  <si>
    <t>為替
レート
（円)</t>
    <rPh sb="0" eb="2">
      <t>カワセ</t>
    </rPh>
    <rPh sb="8" eb="9">
      <t>エン</t>
    </rPh>
    <phoneticPr fontId="2"/>
  </si>
  <si>
    <t>外貨決済</t>
    <rPh sb="0" eb="2">
      <t>ガイカ</t>
    </rPh>
    <rPh sb="2" eb="4">
      <t>ケッサイ</t>
    </rPh>
    <phoneticPr fontId="2"/>
  </si>
  <si>
    <t>支払額
(現地
通貨)</t>
    <rPh sb="0" eb="3">
      <t>シハライガク</t>
    </rPh>
    <rPh sb="5" eb="7">
      <t>ゲンチ</t>
    </rPh>
    <rPh sb="8" eb="10">
      <t>ツウカ</t>
    </rPh>
    <phoneticPr fontId="2"/>
  </si>
  <si>
    <t>支払先</t>
    <rPh sb="0" eb="3">
      <t>シハライサキ</t>
    </rPh>
    <phoneticPr fontId="5"/>
  </si>
  <si>
    <t>分類</t>
    <rPh sb="0" eb="2">
      <t>ブンルイ</t>
    </rPh>
    <phoneticPr fontId="2"/>
  </si>
  <si>
    <t>明細</t>
    <rPh sb="0" eb="2">
      <t>メイサイ</t>
    </rPh>
    <phoneticPr fontId="5"/>
  </si>
  <si>
    <t xml:space="preserve">円換算
</t>
    <rPh sb="0" eb="1">
      <t>エン</t>
    </rPh>
    <rPh sb="1" eb="3">
      <t>カンサン</t>
    </rPh>
    <phoneticPr fontId="2"/>
  </si>
  <si>
    <t>備考</t>
    <rPh sb="0" eb="2">
      <t>ビコウ</t>
    </rPh>
    <phoneticPr fontId="2"/>
  </si>
  <si>
    <t>旅費規程</t>
    <rPh sb="0" eb="4">
      <t>リョヒキテイ</t>
    </rPh>
    <phoneticPr fontId="2"/>
  </si>
  <si>
    <t>実際の支払額(円)
※　税込</t>
    <rPh sb="0" eb="2">
      <t>ジッサイ</t>
    </rPh>
    <rPh sb="3" eb="6">
      <t>シハライガク</t>
    </rPh>
    <rPh sb="7" eb="8">
      <t>エン</t>
    </rPh>
    <rPh sb="12" eb="14">
      <t>ゼイコ</t>
    </rPh>
    <phoneticPr fontId="2"/>
  </si>
  <si>
    <t>出張先</t>
    <rPh sb="0" eb="3">
      <t>シュッチョウサキ</t>
    </rPh>
    <phoneticPr fontId="2"/>
  </si>
  <si>
    <r>
      <t>補助事業者基本情報　</t>
    </r>
    <r>
      <rPr>
        <b/>
        <sz val="10"/>
        <color theme="1"/>
        <rFont val="Meiryo UI"/>
        <family val="3"/>
        <charset val="128"/>
      </rPr>
      <t>※緑色のセルに必要事項を入力して下さい。</t>
    </r>
    <rPh sb="1" eb="3">
      <t>ミドリイロ</t>
    </rPh>
    <phoneticPr fontId="7"/>
  </si>
  <si>
    <t>申請者番号</t>
    <rPh sb="0" eb="3">
      <t>シンセイシャ</t>
    </rPh>
    <rPh sb="3" eb="5">
      <t>バンゴウ</t>
    </rPh>
    <phoneticPr fontId="7"/>
  </si>
  <si>
    <t>補助事業者名</t>
    <rPh sb="0" eb="2">
      <t>ホジョ</t>
    </rPh>
    <rPh sb="2" eb="4">
      <t>ジギョウ</t>
    </rPh>
    <rPh sb="4" eb="5">
      <t>シャ</t>
    </rPh>
    <rPh sb="5" eb="6">
      <t>メイ</t>
    </rPh>
    <phoneticPr fontId="7"/>
  </si>
  <si>
    <t>取組</t>
    <rPh sb="0" eb="2">
      <t>トリクミ</t>
    </rPh>
    <phoneticPr fontId="7"/>
  </si>
  <si>
    <t>経理処理</t>
    <rPh sb="0" eb="4">
      <t>ケイリショリ</t>
    </rPh>
    <phoneticPr fontId="7"/>
  </si>
  <si>
    <t>交付決定日</t>
    <rPh sb="0" eb="5">
      <t>コウフケッテイビ</t>
    </rPh>
    <phoneticPr fontId="7"/>
  </si>
  <si>
    <t>完了日</t>
    <rPh sb="0" eb="3">
      <t>カンリョウビ</t>
    </rPh>
    <phoneticPr fontId="19"/>
  </si>
  <si>
    <t>文書発信日付</t>
    <rPh sb="0" eb="2">
      <t>ブンショ</t>
    </rPh>
    <rPh sb="2" eb="4">
      <t>ハッシン</t>
    </rPh>
    <rPh sb="4" eb="6">
      <t>ヒヅケ</t>
    </rPh>
    <phoneticPr fontId="19"/>
  </si>
  <si>
    <t>費目</t>
    <rPh sb="0" eb="2">
      <t>ヒモク</t>
    </rPh>
    <phoneticPr fontId="2"/>
  </si>
  <si>
    <t>補助率</t>
    <rPh sb="0" eb="3">
      <t>ホジョリツ</t>
    </rPh>
    <phoneticPr fontId="2"/>
  </si>
  <si>
    <r>
      <rPr>
        <sz val="8"/>
        <color theme="1"/>
        <rFont val="Meiryo UI"/>
        <family val="3"/>
        <charset val="128"/>
      </rPr>
      <t>発注・申込・契約日</t>
    </r>
    <r>
      <rPr>
        <sz val="9"/>
        <color theme="1"/>
        <rFont val="Meiryo UI"/>
        <family val="3"/>
        <charset val="128"/>
      </rPr>
      <t>(予約日)</t>
    </r>
    <rPh sb="0" eb="2">
      <t>ハッチュウ</t>
    </rPh>
    <rPh sb="3" eb="5">
      <t>モウシコミ</t>
    </rPh>
    <rPh sb="6" eb="8">
      <t>ケイヤク</t>
    </rPh>
    <rPh sb="8" eb="9">
      <t>ビ</t>
    </rPh>
    <rPh sb="10" eb="12">
      <t>ヨヤク</t>
    </rPh>
    <rPh sb="12" eb="13">
      <t>ヒ</t>
    </rPh>
    <phoneticPr fontId="2"/>
  </si>
  <si>
    <t>■日付チェック(参考)</t>
    <rPh sb="1" eb="3">
      <t>ヒヅケ</t>
    </rPh>
    <rPh sb="8" eb="10">
      <t>サンコウ</t>
    </rPh>
    <phoneticPr fontId="2"/>
  </si>
  <si>
    <t>←支払・清算日はクレジットカード決済時は通帳の引落日、立替払した場合は</t>
    <rPh sb="16" eb="19">
      <t>ケッサイジ</t>
    </rPh>
    <rPh sb="20" eb="22">
      <t>ツウチョウ</t>
    </rPh>
    <rPh sb="23" eb="26">
      <t>ヒキオトシビ</t>
    </rPh>
    <rPh sb="27" eb="29">
      <t>タテカエ</t>
    </rPh>
    <rPh sb="29" eb="30">
      <t>バラ</t>
    </rPh>
    <rPh sb="32" eb="34">
      <t>バアイ</t>
    </rPh>
    <phoneticPr fontId="2"/>
  </si>
  <si>
    <r>
      <rPr>
        <sz val="8"/>
        <rFont val="Meiryo UI"/>
        <family val="3"/>
        <charset val="128"/>
      </rPr>
      <t xml:space="preserve">発注・申込・契約日
</t>
    </r>
    <r>
      <rPr>
        <sz val="9"/>
        <rFont val="Meiryo UI"/>
        <family val="3"/>
        <charset val="128"/>
      </rPr>
      <t>(予約日)</t>
    </r>
    <rPh sb="0" eb="2">
      <t>ハッチュウ</t>
    </rPh>
    <rPh sb="3" eb="5">
      <t>モウシコミ</t>
    </rPh>
    <rPh sb="6" eb="8">
      <t>ケイヤク</t>
    </rPh>
    <rPh sb="8" eb="9">
      <t>ビ</t>
    </rPh>
    <rPh sb="11" eb="13">
      <t>ヨヤク</t>
    </rPh>
    <rPh sb="13" eb="14">
      <t>ビ</t>
    </rPh>
    <phoneticPr fontId="2"/>
  </si>
  <si>
    <t>←採択通知書に記載されている申請者番号(左上の8桁の数字)を入力する。</t>
    <rPh sb="1" eb="6">
      <t>サイタクツウチショ</t>
    </rPh>
    <rPh sb="7" eb="9">
      <t>キサイ</t>
    </rPh>
    <rPh sb="14" eb="17">
      <t>シンセイシャ</t>
    </rPh>
    <rPh sb="17" eb="19">
      <t>バンゴウ</t>
    </rPh>
    <rPh sb="20" eb="22">
      <t>ヒダリウエ</t>
    </rPh>
    <rPh sb="24" eb="25">
      <t>ケタ</t>
    </rPh>
    <rPh sb="26" eb="28">
      <t>スウジ</t>
    </rPh>
    <rPh sb="30" eb="32">
      <t>ニュウリョク</t>
    </rPh>
    <phoneticPr fontId="7"/>
  </si>
  <si>
    <t>←該当する取組を選択する。</t>
    <phoneticPr fontId="7"/>
  </si>
  <si>
    <t>←該当する経理処理(税込/税別)を選択する。</t>
    <rPh sb="10" eb="12">
      <t>ゼイコ</t>
    </rPh>
    <rPh sb="13" eb="15">
      <t>ゼイベツ</t>
    </rPh>
    <phoneticPr fontId="7"/>
  </si>
  <si>
    <t>←交付決定通知書に記載されている日付(左上の日付)を入力する。</t>
    <rPh sb="1" eb="3">
      <t>コウフ</t>
    </rPh>
    <rPh sb="3" eb="5">
      <t>ケッテイ</t>
    </rPh>
    <rPh sb="5" eb="8">
      <t>ツウチショ</t>
    </rPh>
    <rPh sb="9" eb="11">
      <t>キサイ</t>
    </rPh>
    <rPh sb="16" eb="18">
      <t>ヒヅケ</t>
    </rPh>
    <rPh sb="19" eb="21">
      <t>ヒダリウエ</t>
    </rPh>
    <rPh sb="22" eb="24">
      <t>ヒヅケ</t>
    </rPh>
    <phoneticPr fontId="7"/>
  </si>
  <si>
    <t>←完了日：交付決定日～2026/3/31の間で入力する。</t>
    <rPh sb="5" eb="10">
      <t>コウフケッテイビ</t>
    </rPh>
    <phoneticPr fontId="7"/>
  </si>
  <si>
    <t>←　旅費明細[シート]の内容を転記しています。旅費明細[シート]の出張旅費明細書（兼出張報告書）へ入力してください。</t>
    <rPh sb="12" eb="14">
      <t>ナイヨウ</t>
    </rPh>
    <rPh sb="15" eb="17">
      <t>テンキ</t>
    </rPh>
    <rPh sb="49" eb="51">
      <t>ニュウリョク</t>
    </rPh>
    <phoneticPr fontId="2"/>
  </si>
  <si>
    <t xml:space="preserve">   立替払いの精算が完了した日付を入力する</t>
    <rPh sb="18" eb="20">
      <t>ニュウリョク</t>
    </rPh>
    <phoneticPr fontId="2"/>
  </si>
  <si>
    <t xml:space="preserve">   補助対象外経費（自己負担額）の内訳を入力してください。</t>
    <rPh sb="21" eb="23">
      <t>ニュウリョク</t>
    </rPh>
    <phoneticPr fontId="2"/>
  </si>
  <si>
    <t>　　　　　　　</t>
    <phoneticPr fontId="2"/>
  </si>
  <si>
    <t>　　　　　取組：</t>
    <phoneticPr fontId="2"/>
  </si>
  <si>
    <t>出張先の
所在地</t>
    <rPh sb="5" eb="8">
      <t>ショザイチ</t>
    </rPh>
    <phoneticPr fontId="5"/>
  </si>
  <si>
    <t>MIN発注日</t>
    <rPh sb="3" eb="6">
      <t>ハッチュウビ</t>
    </rPh>
    <phoneticPr fontId="2"/>
  </si>
  <si>
    <t>MAX発注日)</t>
    <rPh sb="3" eb="6">
      <t>ハッチュウビ</t>
    </rPh>
    <phoneticPr fontId="2"/>
  </si>
  <si>
    <t xml:space="preserve">   また、補助対象経費から補助対象外経費（自己負担額）控除して入力してください。</t>
    <rPh sb="28" eb="30">
      <t>コウジョ</t>
    </rPh>
    <rPh sb="32" eb="34">
      <t>ニュウリョク</t>
    </rPh>
    <phoneticPr fontId="2"/>
  </si>
  <si>
    <t>　　実際の支払額(円)と補助対象経費(円)と同額を記入する</t>
    <phoneticPr fontId="2"/>
  </si>
  <si>
    <t>←日当は非課税のため経理処理で税別を選択した場合であっても、</t>
    <rPh sb="4" eb="7">
      <t>ヒカゼイ</t>
    </rPh>
    <rPh sb="10" eb="14">
      <t>ケイリショリ</t>
    </rPh>
    <rPh sb="15" eb="17">
      <t>ゼイベツ</t>
    </rPh>
    <rPh sb="18" eb="20">
      <t>センタク</t>
    </rPh>
    <rPh sb="22" eb="24">
      <t>バアイ</t>
    </rPh>
    <phoneticPr fontId="2"/>
  </si>
  <si>
    <t>■経費支出管理表</t>
    <rPh sb="1" eb="3">
      <t>ケイヒ</t>
    </rPh>
    <rPh sb="3" eb="5">
      <t>シシュツ</t>
    </rPh>
    <rPh sb="5" eb="8">
      <t>カンリヒョウ</t>
    </rPh>
    <phoneticPr fontId="7"/>
  </si>
  <si>
    <t>■ファイル名について</t>
    <rPh sb="5" eb="6">
      <t>メイ</t>
    </rPh>
    <phoneticPr fontId="7"/>
  </si>
  <si>
    <t>　申請者番号：採択通知書に記載されている申請者番号(左上の8桁の数字)を記載してください。</t>
    <rPh sb="1" eb="6">
      <t>シンセイシャバンゴウ</t>
    </rPh>
    <phoneticPr fontId="7"/>
  </si>
  <si>
    <t>　YYYYMMDD：提出日を記載してください。</t>
    <rPh sb="10" eb="13">
      <t>テイシュツビ</t>
    </rPh>
    <rPh sb="14" eb="16">
      <t>キサイ</t>
    </rPh>
    <phoneticPr fontId="7"/>
  </si>
  <si>
    <t>■各シートについて</t>
    <rPh sb="1" eb="2">
      <t>カク</t>
    </rPh>
    <phoneticPr fontId="7"/>
  </si>
  <si>
    <t>各シートは別のシートの値を参照しています。シート名の変更や削除しないでください。(必要ないシートは削除ではなく非表示にしてください。）</t>
    <rPh sb="0" eb="1">
      <t>カク</t>
    </rPh>
    <rPh sb="5" eb="6">
      <t>ベツ</t>
    </rPh>
    <rPh sb="11" eb="12">
      <t>アタイ</t>
    </rPh>
    <rPh sb="13" eb="15">
      <t>サンショウ</t>
    </rPh>
    <rPh sb="24" eb="25">
      <t>メイ</t>
    </rPh>
    <rPh sb="26" eb="28">
      <t>ヘンコウ</t>
    </rPh>
    <rPh sb="29" eb="31">
      <t>サクジョ</t>
    </rPh>
    <rPh sb="41" eb="43">
      <t>ヒツヨウ</t>
    </rPh>
    <rPh sb="49" eb="51">
      <t>サクジョ</t>
    </rPh>
    <rPh sb="55" eb="58">
      <t>ヒヒョウジ</t>
    </rPh>
    <phoneticPr fontId="7"/>
  </si>
  <si>
    <t>また、シートの並び順は変更しないでください。</t>
    <rPh sb="7" eb="8">
      <t>ナラ</t>
    </rPh>
    <rPh sb="9" eb="10">
      <t>ジュン</t>
    </rPh>
    <rPh sb="11" eb="13">
      <t>ヘンコウ</t>
    </rPh>
    <phoneticPr fontId="7"/>
  </si>
  <si>
    <t>シートの見出しの色が異なっています。</t>
    <rPh sb="4" eb="6">
      <t>ミダ</t>
    </rPh>
    <rPh sb="8" eb="9">
      <t>イロ</t>
    </rPh>
    <rPh sb="10" eb="11">
      <t>コト</t>
    </rPh>
    <phoneticPr fontId="7"/>
  </si>
  <si>
    <t>シートの色</t>
    <rPh sb="4" eb="5">
      <t>イロ</t>
    </rPh>
    <phoneticPr fontId="7"/>
  </si>
  <si>
    <t>シート名</t>
    <rPh sb="3" eb="4">
      <t>メイ</t>
    </rPh>
    <phoneticPr fontId="7"/>
  </si>
  <si>
    <t>備考</t>
    <rPh sb="0" eb="2">
      <t>ビコウ</t>
    </rPh>
    <phoneticPr fontId="7"/>
  </si>
  <si>
    <t>入力ボックス</t>
    <phoneticPr fontId="2"/>
  </si>
  <si>
    <t>複数の書類に共通で記載する項目などを一覧でまとめています。
各書類を記入する前に入力ボックス[シート]のセルへ必要事項を入力してください。</t>
    <phoneticPr fontId="7"/>
  </si>
  <si>
    <t>シート名は○○費[シート]で選択した費目と同一名にしてください。</t>
    <phoneticPr fontId="2"/>
  </si>
  <si>
    <t>（例）</t>
    <phoneticPr fontId="2"/>
  </si>
  <si>
    <t>（１）費目を選択する</t>
    <rPh sb="3" eb="5">
      <t>ヒモク</t>
    </rPh>
    <rPh sb="6" eb="8">
      <t>センタク</t>
    </rPh>
    <phoneticPr fontId="2"/>
  </si>
  <si>
    <t>■入力の注意点</t>
    <phoneticPr fontId="7"/>
  </si>
  <si>
    <t>緑色のセルの入力項目は空欄にはせず、必ず入力してください（任意の入力項目の記入は不要です。）。</t>
    <rPh sb="32" eb="36">
      <t>ニュウリョクコウモク</t>
    </rPh>
    <rPh sb="37" eb="39">
      <t>キニュウ</t>
    </rPh>
    <rPh sb="40" eb="42">
      <t>フヨウ</t>
    </rPh>
    <phoneticPr fontId="7"/>
  </si>
  <si>
    <t>水色のセルの項目は入力ボックス[シート]へ入力した項目を参照します。各書類へ直接入力・上書きしないで下さい。</t>
    <rPh sb="6" eb="8">
      <t>コウモク</t>
    </rPh>
    <phoneticPr fontId="7"/>
  </si>
  <si>
    <t>■各シートの入力の順序について</t>
    <rPh sb="1" eb="2">
      <t>カク</t>
    </rPh>
    <rPh sb="9" eb="11">
      <t>ジュンジョ</t>
    </rPh>
    <phoneticPr fontId="7"/>
  </si>
  <si>
    <t>各シートは必ず以下の順番で入力してください。</t>
    <rPh sb="0" eb="1">
      <t>カク</t>
    </rPh>
    <rPh sb="5" eb="6">
      <t>カナラ</t>
    </rPh>
    <rPh sb="7" eb="9">
      <t>イカ</t>
    </rPh>
    <rPh sb="10" eb="12">
      <t>ジュンバン</t>
    </rPh>
    <rPh sb="13" eb="15">
      <t>ニュウリョク</t>
    </rPh>
    <phoneticPr fontId="2"/>
  </si>
  <si>
    <t>１.入力ボックス[シート]で補助事業者の基本情報を入力する。</t>
    <rPh sb="14" eb="19">
      <t>ホジョジギョウシャ</t>
    </rPh>
    <rPh sb="20" eb="24">
      <t>キホンジョウホウ</t>
    </rPh>
    <rPh sb="25" eb="27">
      <t>ニュウリョク</t>
    </rPh>
    <phoneticPr fontId="2"/>
  </si>
  <si>
    <t>↓</t>
    <phoneticPr fontId="2"/>
  </si>
  <si>
    <t>本支出管理表は、旅費「③地域振興等機関旅費または④参画事業者旅費」の書類となります。実績報告書や経費支出に係る証ひょう書類送付する際に、あわせてご提出をお願いします。</t>
    <rPh sb="8" eb="10">
      <t>リョヒ</t>
    </rPh>
    <phoneticPr fontId="2"/>
  </si>
  <si>
    <r>
      <t>テンプレートのファイル名「</t>
    </r>
    <r>
      <rPr>
        <sz val="11"/>
        <color theme="4"/>
        <rFont val="游ゴシック"/>
        <family val="3"/>
        <charset val="128"/>
        <scheme val="minor"/>
      </rPr>
      <t>申請者番号</t>
    </r>
    <r>
      <rPr>
        <sz val="11"/>
        <color theme="1"/>
        <rFont val="游ゴシック"/>
        <family val="2"/>
        <scheme val="minor"/>
      </rPr>
      <t>_経費支出管理表_</t>
    </r>
    <r>
      <rPr>
        <sz val="11"/>
        <color theme="4"/>
        <rFont val="游ゴシック"/>
        <family val="3"/>
        <charset val="128"/>
        <scheme val="minor"/>
      </rPr>
      <t>旅費</t>
    </r>
    <r>
      <rPr>
        <sz val="11"/>
        <color theme="1"/>
        <rFont val="游ゴシック"/>
        <family val="2"/>
        <scheme val="minor"/>
      </rPr>
      <t>_</t>
    </r>
    <r>
      <rPr>
        <sz val="11"/>
        <color theme="4"/>
        <rFont val="游ゴシック"/>
        <family val="3"/>
        <charset val="128"/>
        <scheme val="minor"/>
      </rPr>
      <t>YYYYMMDD</t>
    </r>
    <r>
      <rPr>
        <sz val="11"/>
        <color theme="1"/>
        <rFont val="游ゴシック"/>
        <family val="2"/>
        <scheme val="minor"/>
      </rPr>
      <t>」の青色の文字の部分は修正し提出してください。</t>
    </r>
    <rPh sb="11" eb="12">
      <t>メイ</t>
    </rPh>
    <rPh sb="27" eb="29">
      <t>リョヒ</t>
    </rPh>
    <rPh sb="40" eb="42">
      <t>アオイロ</t>
    </rPh>
    <rPh sb="43" eb="45">
      <t>モジ</t>
    </rPh>
    <rPh sb="46" eb="48">
      <t>ブブン</t>
    </rPh>
    <rPh sb="49" eb="51">
      <t>シュウセイ</t>
    </rPh>
    <rPh sb="52" eb="54">
      <t>テイシュツ</t>
    </rPh>
    <phoneticPr fontId="7"/>
  </si>
  <si>
    <r>
      <t>(例１)</t>
    </r>
    <r>
      <rPr>
        <sz val="11"/>
        <color theme="4"/>
        <rFont val="游ゴシック"/>
        <family val="3"/>
        <charset val="128"/>
        <scheme val="minor"/>
      </rPr>
      <t>01001999</t>
    </r>
    <r>
      <rPr>
        <sz val="11"/>
        <color theme="1"/>
        <rFont val="游ゴシック"/>
        <family val="2"/>
        <scheme val="minor"/>
      </rPr>
      <t>_経費支出管理表_</t>
    </r>
    <r>
      <rPr>
        <sz val="11"/>
        <color theme="4"/>
        <rFont val="游ゴシック"/>
        <family val="3"/>
        <charset val="128"/>
        <scheme val="minor"/>
      </rPr>
      <t>③地域振興等機関旅費</t>
    </r>
    <r>
      <rPr>
        <sz val="11"/>
        <color theme="1"/>
        <rFont val="游ゴシック"/>
        <family val="2"/>
        <scheme val="minor"/>
      </rPr>
      <t>_</t>
    </r>
    <r>
      <rPr>
        <sz val="11"/>
        <color theme="4"/>
        <rFont val="游ゴシック"/>
        <family val="3"/>
        <charset val="128"/>
        <scheme val="minor"/>
      </rPr>
      <t>20251130</t>
    </r>
    <rPh sb="1" eb="2">
      <t>レイ</t>
    </rPh>
    <phoneticPr fontId="7"/>
  </si>
  <si>
    <r>
      <t>(例２)</t>
    </r>
    <r>
      <rPr>
        <sz val="11"/>
        <color theme="4"/>
        <rFont val="游ゴシック"/>
        <family val="3"/>
        <charset val="128"/>
        <scheme val="minor"/>
      </rPr>
      <t>01001999</t>
    </r>
    <r>
      <rPr>
        <sz val="11"/>
        <color theme="1"/>
        <rFont val="游ゴシック"/>
        <family val="2"/>
        <scheme val="minor"/>
      </rPr>
      <t>_経費支出管理表_</t>
    </r>
    <r>
      <rPr>
        <sz val="11"/>
        <color theme="4"/>
        <rFont val="游ゴシック"/>
        <family val="3"/>
        <charset val="128"/>
        <scheme val="minor"/>
      </rPr>
      <t>④参画事業者旅費</t>
    </r>
    <r>
      <rPr>
        <sz val="11"/>
        <color theme="1"/>
        <rFont val="游ゴシック"/>
        <family val="2"/>
        <scheme val="minor"/>
      </rPr>
      <t>_</t>
    </r>
    <r>
      <rPr>
        <sz val="11"/>
        <color theme="4"/>
        <rFont val="游ゴシック"/>
        <family val="3"/>
        <charset val="128"/>
        <scheme val="minor"/>
      </rPr>
      <t>20251130</t>
    </r>
    <rPh sb="1" eb="2">
      <t>レイ</t>
    </rPh>
    <phoneticPr fontId="7"/>
  </si>
  <si>
    <t>　旅費：③地域振興等機関旅費　or  ④参画事業者旅費のどちかの旅費を選択してください。③地域振興等機関旅費と ④参画事業者旅費を両方を1ファイルで同時に記載することはできません。</t>
    <rPh sb="32" eb="34">
      <t>リョヒ</t>
    </rPh>
    <rPh sb="35" eb="37">
      <t>センタク</t>
    </rPh>
    <rPh sb="65" eb="67">
      <t>リョウホウ</t>
    </rPh>
    <rPh sb="74" eb="76">
      <t>ドウジ</t>
    </rPh>
    <rPh sb="77" eb="79">
      <t>キサイ</t>
    </rPh>
    <phoneticPr fontId="2"/>
  </si>
  <si>
    <t>・旅費に関する経費支出管理表です。
・旅費別に経費支出をまとめています。入力欄以外の項目は名簿一覧[シート]へ入力した情報が反映されます。</t>
    <rPh sb="1" eb="3">
      <t>リョヒ</t>
    </rPh>
    <rPh sb="4" eb="5">
      <t>カン</t>
    </rPh>
    <rPh sb="7" eb="9">
      <t>ケイヒ</t>
    </rPh>
    <rPh sb="9" eb="11">
      <t>シシュツ</t>
    </rPh>
    <rPh sb="11" eb="14">
      <t>カンリヒョウ</t>
    </rPh>
    <rPh sb="19" eb="21">
      <t>リョヒ</t>
    </rPh>
    <rPh sb="21" eb="22">
      <t>ベツ</t>
    </rPh>
    <rPh sb="23" eb="25">
      <t>ケイヒ</t>
    </rPh>
    <rPh sb="25" eb="27">
      <t>シシュツ</t>
    </rPh>
    <rPh sb="36" eb="38">
      <t>ニュウリョク</t>
    </rPh>
    <rPh sb="38" eb="39">
      <t>ラン</t>
    </rPh>
    <rPh sb="39" eb="41">
      <t>イガイ</t>
    </rPh>
    <rPh sb="42" eb="44">
      <t>コウモク</t>
    </rPh>
    <rPh sb="55" eb="57">
      <t>ニュウリョク</t>
    </rPh>
    <rPh sb="59" eb="61">
      <t>ジョウホウ</t>
    </rPh>
    <rPh sb="62" eb="64">
      <t>ハンエイ</t>
    </rPh>
    <phoneticPr fontId="5"/>
  </si>
  <si>
    <r>
      <t xml:space="preserve">明細N </t>
    </r>
    <r>
      <rPr>
        <sz val="9"/>
        <color theme="1"/>
        <rFont val="游ゴシック"/>
        <family val="3"/>
        <charset val="128"/>
        <scheme val="minor"/>
      </rPr>
      <t>※</t>
    </r>
    <rPh sb="0" eb="2">
      <t>メイサイ</t>
    </rPh>
    <phoneticPr fontId="2"/>
  </si>
  <si>
    <r>
      <t xml:space="preserve">出張旅費明細書（兼出張報告書）別に旅費明細・報告書を入力します。
</t>
    </r>
    <r>
      <rPr>
        <sz val="8"/>
        <color theme="1"/>
        <rFont val="游ゴシック"/>
        <family val="3"/>
        <charset val="128"/>
        <scheme val="minor"/>
      </rPr>
      <t xml:space="preserve">
</t>
    </r>
    <r>
      <rPr>
        <sz val="9"/>
        <color theme="1"/>
        <rFont val="游ゴシック"/>
        <family val="3"/>
        <charset val="128"/>
        <scheme val="minor"/>
      </rPr>
      <t>※　明細のシート名は日誌＋N(1～50)の数値の命名規則となっております。
　    旅費の計上が50を超える場合は共同協業型の補助金事務局へ相談ください。</t>
    </r>
    <rPh sb="17" eb="21">
      <t>リョヒメイサイ</t>
    </rPh>
    <rPh sb="22" eb="25">
      <t>ホウコクショ</t>
    </rPh>
    <rPh sb="26" eb="28">
      <t>ニュウリョク</t>
    </rPh>
    <rPh sb="42" eb="43">
      <t>メイ</t>
    </rPh>
    <rPh sb="44" eb="46">
      <t>ニッシ</t>
    </rPh>
    <rPh sb="55" eb="57">
      <t>スウチ</t>
    </rPh>
    <rPh sb="58" eb="62">
      <t>メイメイキソク</t>
    </rPh>
    <rPh sb="77" eb="79">
      <t>リョヒ</t>
    </rPh>
    <rPh sb="80" eb="82">
      <t>ケイジョウ</t>
    </rPh>
    <rPh sb="85" eb="86">
      <t>ニン</t>
    </rPh>
    <rPh sb="87" eb="88">
      <t>コ</t>
    </rPh>
    <rPh sb="90" eb="92">
      <t>バアイ</t>
    </rPh>
    <rPh sb="93" eb="98">
      <t>キョウドウキョウギョウガタ</t>
    </rPh>
    <rPh sb="99" eb="105">
      <t>ホジョキンジムキョク</t>
    </rPh>
    <rPh sb="106" eb="108">
      <t>ソウダン</t>
    </rPh>
    <phoneticPr fontId="2"/>
  </si>
  <si>
    <t>■○○旅費のシート名について</t>
    <rPh sb="3" eb="5">
      <t>リョヒ</t>
    </rPh>
    <rPh sb="9" eb="10">
      <t>メイ</t>
    </rPh>
    <phoneticPr fontId="7"/>
  </si>
  <si>
    <t>（２）③地域振興等機関旅費を選択した場合</t>
    <rPh sb="4" eb="6">
      <t>チイキ</t>
    </rPh>
    <rPh sb="6" eb="9">
      <t>シンコウナド</t>
    </rPh>
    <rPh sb="9" eb="11">
      <t>キカン</t>
    </rPh>
    <rPh sb="11" eb="13">
      <t>リョヒ</t>
    </rPh>
    <rPh sb="14" eb="16">
      <t>センタク</t>
    </rPh>
    <rPh sb="18" eb="20">
      <t>バアイ</t>
    </rPh>
    <phoneticPr fontId="2"/>
  </si>
  <si>
    <t>３.○○旅費[シート]の入力欄に経費を入力する。※　証ひょう番号は自動採番されます。</t>
    <rPh sb="4" eb="6">
      <t>リョヒ</t>
    </rPh>
    <rPh sb="12" eb="15">
      <t>ニュウリョクラン</t>
    </rPh>
    <rPh sb="16" eb="18">
      <t>ケイヒ</t>
    </rPh>
    <rPh sb="19" eb="21">
      <t>ニュウリョク</t>
    </rPh>
    <rPh sb="26" eb="27">
      <t>アカシ</t>
    </rPh>
    <rPh sb="30" eb="32">
      <t>バンゴウ</t>
    </rPh>
    <rPh sb="33" eb="35">
      <t>ジドウ</t>
    </rPh>
    <rPh sb="35" eb="37">
      <t>サイバン</t>
    </rPh>
    <phoneticPr fontId="2"/>
  </si>
  <si>
    <t>出張期間</t>
    <rPh sb="0" eb="4">
      <t>シュッチョウキカン</t>
    </rPh>
    <phoneticPr fontId="2"/>
  </si>
  <si>
    <t>↓８０行を非表示にしています。使用する場合は再表示してください。</t>
    <rPh sb="3" eb="4">
      <t>ギョウ</t>
    </rPh>
    <rPh sb="5" eb="8">
      <t>ヒヒョウジ</t>
    </rPh>
    <rPh sb="15" eb="17">
      <t>シヨウ</t>
    </rPh>
    <rPh sb="19" eb="21">
      <t>バアイ</t>
    </rPh>
    <rPh sb="22" eb="25">
      <t>サイヒョウジ</t>
    </rPh>
    <phoneticPr fontId="7"/>
  </si>
  <si>
    <t>←経費区分「③地域振興等機関旅費」で単独申請の場合「会社/屋号」の入力は不要です。</t>
    <rPh sb="1" eb="5">
      <t>ケイヒクブン</t>
    </rPh>
    <rPh sb="18" eb="20">
      <t>タンドク</t>
    </rPh>
    <rPh sb="20" eb="22">
      <t>シンセイ</t>
    </rPh>
    <rPh sb="23" eb="25">
      <t>バアイ</t>
    </rPh>
    <rPh sb="33" eb="35">
      <t>ニュウリョク</t>
    </rPh>
    <rPh sb="36" eb="38">
      <t>フヨウ</t>
    </rPh>
    <phoneticPr fontId="2"/>
  </si>
  <si>
    <t>■出張者一覧</t>
    <rPh sb="4" eb="6">
      <t>イチラン</t>
    </rPh>
    <phoneticPr fontId="2"/>
  </si>
  <si>
    <t>氏名</t>
    <rPh sb="0" eb="2">
      <t>シメイ</t>
    </rPh>
    <phoneticPr fontId="2"/>
  </si>
  <si>
    <t>役職</t>
    <rPh sb="0" eb="2">
      <t>ヤクショク</t>
    </rPh>
    <phoneticPr fontId="2"/>
  </si>
  <si>
    <t>↓9５行を非表示にしています。使用する場合は再表示してください。</t>
    <rPh sb="3" eb="4">
      <t>ギョウ</t>
    </rPh>
    <rPh sb="5" eb="8">
      <t>ヒヒョウジ</t>
    </rPh>
    <rPh sb="15" eb="17">
      <t>シヨウ</t>
    </rPh>
    <rPh sb="19" eb="21">
      <t>バアイ</t>
    </rPh>
    <rPh sb="22" eb="25">
      <t>サイヒョウジ</t>
    </rPh>
    <phoneticPr fontId="7"/>
  </si>
  <si>
    <t>会社名/屋号</t>
    <rPh sb="0" eb="2">
      <t>カイシャ</t>
    </rPh>
    <rPh sb="2" eb="3">
      <t>メイ</t>
    </rPh>
    <rPh sb="4" eb="6">
      <t>ヤゴウ</t>
    </rPh>
    <phoneticPr fontId="2"/>
  </si>
  <si>
    <t>No</t>
    <phoneticPr fontId="2"/>
  </si>
  <si>
    <t>←備考欄には、出張一覧に記載されている誰の経費かわかるように記載すること</t>
    <phoneticPr fontId="2"/>
  </si>
  <si>
    <t xml:space="preserve">   また、宿泊費で朝食等が発生した場合、按分した場合等の</t>
    <phoneticPr fontId="2"/>
  </si>
  <si>
    <t>用務</t>
    <rPh sb="0" eb="2">
      <t>ヨウム</t>
    </rPh>
    <phoneticPr fontId="5"/>
  </si>
  <si>
    <t>用務</t>
    <phoneticPr fontId="2"/>
  </si>
  <si>
    <t>←　行の高さを調整してください、</t>
    <rPh sb="2" eb="3">
      <t>ギョウ</t>
    </rPh>
    <rPh sb="4" eb="5">
      <t>タカ</t>
    </rPh>
    <rPh sb="7" eb="9">
      <t>チョウセイ</t>
    </rPh>
    <phoneticPr fontId="2"/>
  </si>
  <si>
    <t>←出張期間："出張旅費明細の日付欄の「最過去日～最新日」から取得しています。</t>
    <rPh sb="14" eb="16">
      <t>ヒヅケ</t>
    </rPh>
    <rPh sb="16" eb="17">
      <t>ラン</t>
    </rPh>
    <rPh sb="19" eb="20">
      <t>サイ</t>
    </rPh>
    <rPh sb="20" eb="22">
      <t>カコ</t>
    </rPh>
    <rPh sb="22" eb="23">
      <t>ニチ</t>
    </rPh>
    <rPh sb="24" eb="26">
      <t>サイシン</t>
    </rPh>
    <rPh sb="26" eb="27">
      <t>ヒ</t>
    </rPh>
    <rPh sb="30" eb="32">
      <t>シュトク</t>
    </rPh>
    <phoneticPr fontId="2"/>
  </si>
  <si>
    <t>■出張旅費明細</t>
    <rPh sb="1" eb="3">
      <t>シュッチョウ</t>
    </rPh>
    <rPh sb="3" eb="7">
      <t>リョヒメイサイ</t>
    </rPh>
    <phoneticPr fontId="2"/>
  </si>
  <si>
    <t>■出張報告（出張先での業務内容について記入）</t>
    <rPh sb="1" eb="3">
      <t>シュッチョウ</t>
    </rPh>
    <rPh sb="3" eb="5">
      <t>ホウコク</t>
    </rPh>
    <phoneticPr fontId="2"/>
  </si>
  <si>
    <t>２.明細N[シート]で入力欄に旅費明細書と報告書を入力する。※　証ひょう番号は自動採番されます。</t>
    <rPh sb="2" eb="4">
      <t>メイサイ</t>
    </rPh>
    <rPh sb="11" eb="14">
      <t>ニュウリョクラン</t>
    </rPh>
    <rPh sb="15" eb="17">
      <t>リョヒ</t>
    </rPh>
    <rPh sb="17" eb="20">
      <t>メイサイショ</t>
    </rPh>
    <rPh sb="21" eb="24">
      <t>ホウコクショ</t>
    </rPh>
    <rPh sb="25" eb="27">
      <t>ニュウリョク</t>
    </rPh>
    <rPh sb="32" eb="33">
      <t>アカシ</t>
    </rPh>
    <rPh sb="36" eb="38">
      <t>バンゴウ</t>
    </rPh>
    <rPh sb="39" eb="41">
      <t>ジドウ</t>
    </rPh>
    <rPh sb="41" eb="43">
      <t>サイバン</t>
    </rPh>
    <phoneticPr fontId="2"/>
  </si>
  <si>
    <t>■入力例</t>
    <rPh sb="1" eb="4">
      <t>ニュウリョクレイ</t>
    </rPh>
    <phoneticPr fontId="7"/>
  </si>
  <si>
    <t>　　出張期間が出張旅費明細と異なる場合は日付を上書きしてください。</t>
    <rPh sb="20" eb="22">
      <t>ヒヅケ</t>
    </rPh>
    <phoneticPr fontId="2"/>
  </si>
  <si>
    <t>旅費</t>
    <rPh sb="0" eb="2">
      <t>リョヒ</t>
    </rPh>
    <phoneticPr fontId="2"/>
  </si>
  <si>
    <t>予約・購入日</t>
    <rPh sb="0" eb="2">
      <t>ヨヤク</t>
    </rPh>
    <rPh sb="3" eb="5">
      <t>コウニュウ</t>
    </rPh>
    <rPh sb="5" eb="6">
      <t>ビ</t>
    </rPh>
    <phoneticPr fontId="2"/>
  </si>
  <si>
    <t>支払・清算日</t>
    <rPh sb="0" eb="2">
      <t>シハライ</t>
    </rPh>
    <rPh sb="3" eb="5">
      <t>セイサン</t>
    </rPh>
    <rPh sb="5" eb="6">
      <t>ヒ</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</si>
</sst>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
    <numFmt numFmtId="177" formatCode="#,##0_ "/>
    <numFmt numFmtId="178" formatCode="yyyy/mm/dd"/>
    <numFmt numFmtId="179" formatCode="#,##0.00_ "/>
    <numFmt numFmtId="180" formatCode="mm/dd&quot;(&quot;aaa&quot;)&quot;"/>
    <numFmt numFmtId="181" formatCode="mm/dd"/>
    <numFmt numFmtId="182" formatCode="yyyy/mm/dd&quot;(&quot;aaa&quot;)&quot;"/>
  </numFmts>
  <fonts count="33" x14ac:knownFonts="1">
    <font>
      <sz val="11"/>
      <color theme="1"/>
      <name val="游ゴシック"/>
      <family val="2"/>
      <charset val="128"/>
      <scheme val="minor"/>
    </font>
    <font>
      <sz val="10"/>
      <color theme="1"/>
      <name val="Meiryo UI"/>
      <family val="3"/>
      <charset val="128"/>
    </font>
    <font>
      <sz val="6"/>
      <name val="游ゴシック"/>
      <family val="2"/>
      <charset val="128"/>
      <scheme val="minor"/>
    </font>
    <font>
      <sz val="9"/>
      <color theme="1"/>
      <name val="Meiryo UI"/>
      <family val="3"/>
      <charset val="128"/>
    </font>
    <font>
      <sz val="11"/>
      <color theme="1"/>
      <name val="游ゴシック"/>
      <family val="3"/>
      <charset val="128"/>
      <scheme val="minor"/>
    </font>
    <font>
      <sz val="6"/>
      <name val="ＭＳ Ｐゴシック"/>
      <family val="3"/>
      <charset val="128"/>
    </font>
    <font>
      <sz val="10"/>
      <name val="Meiryo UI"/>
      <family val="3"/>
      <charset val="128"/>
    </font>
    <font>
      <sz val="6"/>
      <name val="游ゴシック"/>
      <family val="3"/>
      <charset val="128"/>
      <scheme val="minor"/>
    </font>
    <font>
      <sz val="11"/>
      <name val="Meiryo UI"/>
      <family val="3"/>
      <charset val="128"/>
    </font>
    <font>
      <u/>
      <sz val="11"/>
      <color theme="10"/>
      <name val="游ゴシック"/>
      <family val="2"/>
      <charset val="128"/>
      <scheme val="minor"/>
    </font>
    <font>
      <b/>
      <sz val="12"/>
      <color theme="1"/>
      <name val="Meiryo UI"/>
      <family val="3"/>
      <charset val="128"/>
    </font>
    <font>
      <b/>
      <sz val="10"/>
      <color theme="1"/>
      <name val="Meiryo UI"/>
      <family val="3"/>
      <charset val="128"/>
    </font>
    <font>
      <sz val="9"/>
      <color rgb="FF000000"/>
      <name val="Meiryo UI"/>
      <family val="3"/>
      <charset val="128"/>
    </font>
    <font>
      <sz val="11"/>
      <color theme="1"/>
      <name val="游ゴシック"/>
      <family val="2"/>
      <scheme val="minor"/>
    </font>
    <font>
      <b/>
      <sz val="20"/>
      <color theme="1"/>
      <name val="Meiryo UI"/>
      <family val="3"/>
      <charset val="128"/>
    </font>
    <font>
      <sz val="11"/>
      <color theme="1"/>
      <name val="Meiryo UI"/>
      <family val="3"/>
      <charset val="128"/>
    </font>
    <font>
      <b/>
      <sz val="11"/>
      <color theme="1"/>
      <name val="Meiryo UI"/>
      <family val="3"/>
      <charset val="128"/>
    </font>
    <font>
      <sz val="11"/>
      <name val="ＭＳ Ｐゴシック"/>
      <family val="3"/>
      <charset val="128"/>
    </font>
    <font>
      <sz val="11"/>
      <name val="ＭＳ ゴシック"/>
      <family val="3"/>
      <charset val="128"/>
    </font>
    <font>
      <sz val="6"/>
      <name val="ＭＳ ゴシック"/>
      <family val="3"/>
      <charset val="128"/>
    </font>
    <font>
      <b/>
      <sz val="16"/>
      <color theme="1"/>
      <name val="Meiryo UI"/>
      <family val="3"/>
      <charset val="128"/>
    </font>
    <font>
      <sz val="8"/>
      <color theme="1"/>
      <name val="Meiryo UI"/>
      <family val="3"/>
      <charset val="128"/>
    </font>
    <font>
      <sz val="10"/>
      <color rgb="FFFF0000"/>
      <name val="Meiryo UI"/>
      <family val="3"/>
      <charset val="128"/>
    </font>
    <font>
      <sz val="8"/>
      <name val="Meiryo UI"/>
      <family val="3"/>
      <charset val="128"/>
    </font>
    <font>
      <sz val="9"/>
      <name val="Meiryo UI"/>
      <family val="3"/>
      <charset val="128"/>
    </font>
    <font>
      <b/>
      <sz val="11"/>
      <color theme="0"/>
      <name val="游ゴシック"/>
      <family val="3"/>
      <charset val="128"/>
      <scheme val="minor"/>
    </font>
    <font>
      <sz val="11"/>
      <color theme="4"/>
      <name val="游ゴシック"/>
      <family val="3"/>
      <charset val="128"/>
      <scheme val="minor"/>
    </font>
    <font>
      <sz val="9"/>
      <color theme="1"/>
      <name val="游ゴシック"/>
      <family val="3"/>
      <charset val="128"/>
      <scheme val="minor"/>
    </font>
    <font>
      <sz val="8"/>
      <color theme="1"/>
      <name val="游ゴシック"/>
      <family val="3"/>
      <charset val="128"/>
      <scheme val="minor"/>
    </font>
    <font>
      <b/>
      <sz val="11"/>
      <color theme="1"/>
      <name val="游ゴシック"/>
      <family val="3"/>
      <charset val="128"/>
      <scheme val="minor"/>
    </font>
    <font>
      <sz val="11"/>
      <color theme="0"/>
      <name val="游ゴシック"/>
      <family val="2"/>
      <charset val="128"/>
      <scheme val="minor"/>
    </font>
    <font>
      <sz val="10"/>
      <color theme="1"/>
      <name val="游ゴシック"/>
      <family val="2"/>
      <charset val="128"/>
      <scheme val="minor"/>
    </font>
    <font>
      <sz val="11"/>
      <color rgb="FF15D348"/>
      <name val="游ゴシック"/>
      <family val="2"/>
      <charset val="128"/>
      <scheme val="minor"/>
    </font>
  </fonts>
  <fills count="12">
    <fill>
      <patternFill patternType="none"/>
    </fill>
    <fill>
      <patternFill patternType="gray125"/>
    </fill>
    <fill>
      <patternFill patternType="solid">
        <fgColor rgb="FFD4F8E3"/>
        <bgColor indexed="64"/>
      </patternFill>
    </fill>
    <fill>
      <patternFill patternType="solid">
        <fgColor rgb="FF15D348"/>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C7F0FD"/>
        <bgColor indexed="64"/>
      </patternFill>
    </fill>
    <fill>
      <patternFill patternType="solid">
        <fgColor theme="2" tint="-0.499984740745262"/>
        <bgColor indexed="64"/>
      </patternFill>
    </fill>
    <fill>
      <patternFill patternType="solid">
        <fgColor rgb="FFFFFFFF"/>
        <bgColor indexed="64"/>
      </patternFill>
    </fill>
    <fill>
      <patternFill patternType="solid">
        <fgColor rgb="FF66CCFF"/>
        <bgColor indexed="64"/>
      </patternFill>
    </fill>
  </fills>
  <borders count="1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7">
    <xf numFmtId="0" fontId="0" fillId="0" borderId="0">
      <alignment vertical="center"/>
    </xf>
    <xf numFmtId="0" fontId="4" fillId="0" borderId="0">
      <alignment vertical="center"/>
    </xf>
    <xf numFmtId="0" fontId="9" fillId="0" borderId="0" applyNumberFormat="0" applyFill="0" applyBorder="0" applyAlignment="0" applyProtection="0">
      <alignment vertical="center"/>
    </xf>
    <xf numFmtId="0" fontId="13" fillId="0" borderId="0"/>
    <xf numFmtId="0" fontId="17" fillId="0" borderId="0"/>
    <xf numFmtId="0" fontId="4" fillId="0" borderId="0"/>
    <xf numFmtId="0" fontId="18" fillId="0" borderId="0">
      <alignment vertical="center"/>
    </xf>
  </cellStyleXfs>
  <cellXfs count="139">
    <xf numFmtId="0" fontId="0" fillId="0" borderId="0" xfId="0">
      <alignment vertical="center"/>
    </xf>
    <xf numFmtId="0" fontId="1" fillId="0" borderId="0" xfId="0" applyFont="1">
      <alignment vertical="center"/>
    </xf>
    <xf numFmtId="177" fontId="1" fillId="0" borderId="3" xfId="0" applyNumberFormat="1" applyFont="1" applyBorder="1">
      <alignment vertical="center"/>
    </xf>
    <xf numFmtId="0" fontId="1" fillId="0" borderId="3" xfId="0" applyFont="1" applyBorder="1" applyAlignment="1">
      <alignment horizontal="center" vertical="center"/>
    </xf>
    <xf numFmtId="0" fontId="1" fillId="0" borderId="0" xfId="0" applyFont="1" applyAlignment="1">
      <alignment horizontal="left" vertical="center"/>
    </xf>
    <xf numFmtId="177" fontId="1" fillId="2" borderId="3" xfId="1" applyNumberFormat="1" applyFont="1" applyFill="1" applyBorder="1" applyProtection="1">
      <alignment vertical="center"/>
      <protection locked="0"/>
    </xf>
    <xf numFmtId="177" fontId="1" fillId="2" borderId="3" xfId="1" applyNumberFormat="1" applyFont="1" applyFill="1" applyBorder="1" applyAlignment="1" applyProtection="1">
      <alignment horizontal="center" vertical="center"/>
      <protection locked="0"/>
    </xf>
    <xf numFmtId="179" fontId="1" fillId="2" borderId="3" xfId="1" applyNumberFormat="1" applyFont="1" applyFill="1" applyBorder="1" applyProtection="1">
      <alignment vertical="center"/>
      <protection locked="0"/>
    </xf>
    <xf numFmtId="177" fontId="1" fillId="0" borderId="3" xfId="0" applyNumberFormat="1" applyFont="1" applyBorder="1" applyAlignment="1">
      <alignment vertical="center" shrinkToFit="1"/>
    </xf>
    <xf numFmtId="0" fontId="1" fillId="0" borderId="0" xfId="0" applyFont="1" applyAlignment="1">
      <alignment horizontal="center" vertical="center" shrinkToFit="1"/>
    </xf>
    <xf numFmtId="0" fontId="1" fillId="0" borderId="0" xfId="0" applyFont="1" applyAlignment="1">
      <alignment horizontal="center" vertical="center"/>
    </xf>
    <xf numFmtId="177" fontId="1" fillId="2" borderId="3" xfId="1" applyNumberFormat="1" applyFont="1" applyFill="1" applyBorder="1" applyAlignment="1" applyProtection="1">
      <alignment horizontal="right" vertical="center"/>
      <protection locked="0"/>
    </xf>
    <xf numFmtId="0" fontId="1" fillId="0" borderId="0" xfId="0" applyFont="1" applyAlignment="1">
      <alignment vertical="top"/>
    </xf>
    <xf numFmtId="0" fontId="1" fillId="0" borderId="0" xfId="0" applyFont="1" applyAlignment="1">
      <alignment horizontal="left" vertical="top"/>
    </xf>
    <xf numFmtId="0" fontId="1" fillId="2" borderId="3" xfId="1" applyFont="1" applyFill="1" applyBorder="1" applyAlignment="1" applyProtection="1">
      <alignment vertical="center" shrinkToFit="1"/>
      <protection locked="0"/>
    </xf>
    <xf numFmtId="0" fontId="14" fillId="4" borderId="0" xfId="3" applyFont="1" applyFill="1" applyAlignment="1">
      <alignment vertical="center"/>
    </xf>
    <xf numFmtId="0" fontId="15" fillId="0" borderId="0" xfId="3" applyFont="1" applyAlignment="1">
      <alignment vertical="center" wrapText="1"/>
    </xf>
    <xf numFmtId="0" fontId="15" fillId="0" borderId="0" xfId="3" applyFont="1" applyAlignment="1">
      <alignment vertical="center"/>
    </xf>
    <xf numFmtId="0" fontId="14" fillId="0" borderId="0" xfId="3" applyFont="1" applyAlignment="1">
      <alignment vertical="center"/>
    </xf>
    <xf numFmtId="0" fontId="15" fillId="0" borderId="0" xfId="3" applyFont="1" applyAlignment="1">
      <alignment horizontal="right" vertical="center"/>
    </xf>
    <xf numFmtId="0" fontId="16" fillId="5" borderId="3" xfId="3" applyFont="1" applyFill="1" applyBorder="1" applyAlignment="1">
      <alignment vertical="center"/>
    </xf>
    <xf numFmtId="49" fontId="15" fillId="0" borderId="3" xfId="3" applyNumberFormat="1" applyFont="1" applyBorder="1" applyAlignment="1" applyProtection="1">
      <alignment horizontal="left" vertical="center"/>
      <protection locked="0"/>
    </xf>
    <xf numFmtId="0" fontId="8" fillId="0" borderId="0" xfId="4" applyFont="1" applyAlignment="1">
      <alignment vertical="center"/>
    </xf>
    <xf numFmtId="0" fontId="15" fillId="5" borderId="3" xfId="3" applyFont="1" applyFill="1" applyBorder="1" applyAlignment="1">
      <alignment vertical="center"/>
    </xf>
    <xf numFmtId="0" fontId="15" fillId="5" borderId="3" xfId="0" applyFont="1" applyFill="1" applyBorder="1">
      <alignment vertical="center"/>
    </xf>
    <xf numFmtId="0" fontId="15" fillId="0" borderId="0" xfId="5" applyFont="1" applyAlignment="1">
      <alignment vertical="center"/>
    </xf>
    <xf numFmtId="178" fontId="8" fillId="0" borderId="3" xfId="6" quotePrefix="1" applyNumberFormat="1" applyFont="1" applyBorder="1" applyAlignment="1" applyProtection="1">
      <alignment horizontal="left" vertical="center" wrapText="1"/>
      <protection locked="0"/>
    </xf>
    <xf numFmtId="0" fontId="8" fillId="5" borderId="3" xfId="6" applyFont="1" applyFill="1" applyBorder="1">
      <alignment vertical="center"/>
    </xf>
    <xf numFmtId="0" fontId="15" fillId="0" borderId="0" xfId="3" applyFont="1"/>
    <xf numFmtId="0" fontId="1" fillId="0" borderId="0" xfId="3" applyFont="1" applyAlignment="1">
      <alignment vertical="center"/>
    </xf>
    <xf numFmtId="0" fontId="20" fillId="0" borderId="0" xfId="0" applyFont="1">
      <alignment vertical="center"/>
    </xf>
    <xf numFmtId="0" fontId="1" fillId="0" borderId="0" xfId="0" applyFont="1" applyAlignment="1">
      <alignment horizontal="right" vertical="center" wrapText="1"/>
    </xf>
    <xf numFmtId="0" fontId="1" fillId="0" borderId="0" xfId="0" applyFont="1" applyAlignment="1">
      <alignment horizontal="left" vertical="top" wrapText="1"/>
    </xf>
    <xf numFmtId="178" fontId="15" fillId="0" borderId="0" xfId="0" applyNumberFormat="1" applyFont="1" applyAlignment="1">
      <alignment horizontal="right" vertical="center"/>
    </xf>
    <xf numFmtId="0" fontId="1" fillId="0" borderId="0" xfId="0" applyFont="1" applyAlignment="1">
      <alignment vertical="top" wrapText="1"/>
    </xf>
    <xf numFmtId="0" fontId="1" fillId="0" borderId="12" xfId="0" applyFont="1" applyBorder="1" applyAlignment="1">
      <alignment horizontal="center" vertical="center" shrinkToFit="1"/>
    </xf>
    <xf numFmtId="0" fontId="6" fillId="0" borderId="12" xfId="0" applyFont="1" applyBorder="1" applyAlignment="1">
      <alignment horizontal="center" vertical="center" shrinkToFit="1"/>
    </xf>
    <xf numFmtId="0" fontId="22" fillId="0" borderId="13" xfId="0" applyFont="1" applyBorder="1" applyAlignment="1">
      <alignment horizontal="center" vertical="center" shrinkToFit="1"/>
    </xf>
    <xf numFmtId="0" fontId="22" fillId="0" borderId="12" xfId="0" applyFont="1" applyBorder="1" applyAlignment="1">
      <alignment horizontal="center" vertical="center" shrinkToFit="1"/>
    </xf>
    <xf numFmtId="0" fontId="6" fillId="0" borderId="0" xfId="0" applyFont="1" applyAlignment="1">
      <alignment horizontal="centerContinuous" vertical="center" shrinkToFit="1"/>
    </xf>
    <xf numFmtId="0" fontId="24" fillId="3" borderId="3" xfId="0" applyFont="1" applyFill="1" applyBorder="1" applyAlignment="1">
      <alignment horizontal="center" vertical="center" wrapText="1"/>
    </xf>
    <xf numFmtId="0" fontId="24" fillId="3" borderId="3" xfId="0" applyFont="1" applyFill="1" applyBorder="1" applyAlignment="1">
      <alignment horizontal="center" vertical="center" wrapText="1" shrinkToFit="1"/>
    </xf>
    <xf numFmtId="176" fontId="1" fillId="7" borderId="3" xfId="0" applyNumberFormat="1" applyFont="1" applyFill="1" applyBorder="1">
      <alignment vertical="center"/>
    </xf>
    <xf numFmtId="0" fontId="1" fillId="7" borderId="3" xfId="0" applyFont="1" applyFill="1" applyBorder="1">
      <alignment vertical="center"/>
    </xf>
    <xf numFmtId="0" fontId="1" fillId="7" borderId="3" xfId="0" applyFont="1" applyFill="1" applyBorder="1" applyAlignment="1">
      <alignment horizontal="left" vertical="top"/>
    </xf>
    <xf numFmtId="0" fontId="15" fillId="0" borderId="0" xfId="3" applyFont="1" applyAlignment="1" applyProtection="1">
      <alignment vertical="center"/>
      <protection locked="0"/>
    </xf>
    <xf numFmtId="0" fontId="15" fillId="0" borderId="3" xfId="5" applyFont="1" applyBorder="1" applyAlignment="1" applyProtection="1">
      <alignment vertical="center"/>
      <protection locked="0"/>
    </xf>
    <xf numFmtId="0" fontId="13" fillId="0" borderId="0" xfId="3"/>
    <xf numFmtId="0" fontId="25" fillId="9" borderId="3" xfId="3" applyFont="1" applyFill="1" applyBorder="1" applyAlignment="1">
      <alignment horizontal="center" vertical="center"/>
    </xf>
    <xf numFmtId="0" fontId="13" fillId="10" borderId="3" xfId="3" applyFill="1" applyBorder="1"/>
    <xf numFmtId="0" fontId="13" fillId="0" borderId="3" xfId="3" applyBorder="1" applyAlignment="1">
      <alignment vertical="top"/>
    </xf>
    <xf numFmtId="0" fontId="13" fillId="0" borderId="3" xfId="3" applyBorder="1" applyAlignment="1">
      <alignment horizontal="left" vertical="top" wrapText="1"/>
    </xf>
    <xf numFmtId="0" fontId="13" fillId="5" borderId="3" xfId="3" applyFill="1" applyBorder="1"/>
    <xf numFmtId="0" fontId="13" fillId="2" borderId="0" xfId="3" applyFill="1"/>
    <xf numFmtId="0" fontId="13" fillId="8" borderId="0" xfId="3" applyFill="1"/>
    <xf numFmtId="0" fontId="13" fillId="0" borderId="0" xfId="3" applyAlignment="1">
      <alignment horizontal="center"/>
    </xf>
    <xf numFmtId="0" fontId="13" fillId="11" borderId="3" xfId="3" applyFill="1" applyBorder="1" applyAlignment="1">
      <alignment horizontal="center"/>
    </xf>
    <xf numFmtId="0" fontId="13" fillId="0" borderId="3" xfId="3" applyBorder="1" applyAlignment="1">
      <alignment horizontal="left" vertical="top"/>
    </xf>
    <xf numFmtId="0" fontId="13" fillId="0" borderId="0" xfId="3" applyAlignment="1">
      <alignment horizontal="left" vertical="top"/>
    </xf>
    <xf numFmtId="0" fontId="13" fillId="0" borderId="0" xfId="3" applyAlignment="1">
      <alignment horizontal="left" vertical="top" wrapText="1"/>
    </xf>
    <xf numFmtId="0" fontId="15" fillId="0" borderId="0" xfId="0" applyFont="1" applyAlignment="1">
      <alignment vertical="center" shrinkToFit="1"/>
    </xf>
    <xf numFmtId="178" fontId="21" fillId="2" borderId="3" xfId="1" applyNumberFormat="1" applyFont="1" applyFill="1" applyBorder="1" applyAlignment="1" applyProtection="1">
      <alignment horizontal="center" vertical="center"/>
      <protection locked="0"/>
    </xf>
    <xf numFmtId="0" fontId="32" fillId="3" borderId="0" xfId="0" applyFont="1" applyFill="1">
      <alignment vertical="center"/>
    </xf>
    <xf numFmtId="0" fontId="0" fillId="6" borderId="0" xfId="0" applyFill="1">
      <alignment vertical="center"/>
    </xf>
    <xf numFmtId="0" fontId="9" fillId="6" borderId="0" xfId="2" applyFill="1" applyProtection="1">
      <alignment vertical="center"/>
    </xf>
    <xf numFmtId="0" fontId="1" fillId="6" borderId="0" xfId="1" applyFont="1" applyFill="1">
      <alignment vertical="center"/>
    </xf>
    <xf numFmtId="178" fontId="1" fillId="6" borderId="0" xfId="1" applyNumberFormat="1" applyFont="1" applyFill="1">
      <alignment vertical="center"/>
    </xf>
    <xf numFmtId="0" fontId="0" fillId="0" borderId="0" xfId="0" applyAlignment="1">
      <alignment horizontal="center" vertical="center"/>
    </xf>
    <xf numFmtId="0" fontId="0" fillId="6" borderId="0" xfId="0" applyFill="1" applyAlignment="1">
      <alignment horizontal="center" vertical="center"/>
    </xf>
    <xf numFmtId="181" fontId="0" fillId="6" borderId="0" xfId="0" applyNumberFormat="1" applyFill="1">
      <alignment vertical="center"/>
    </xf>
    <xf numFmtId="0" fontId="29" fillId="6" borderId="0" xfId="0" applyFont="1" applyFill="1">
      <alignment vertical="center"/>
    </xf>
    <xf numFmtId="0" fontId="30" fillId="6" borderId="0" xfId="0" applyFont="1" applyFill="1">
      <alignment vertical="center"/>
    </xf>
    <xf numFmtId="0" fontId="0" fillId="3" borderId="3" xfId="0" applyFill="1" applyBorder="1" applyAlignment="1">
      <alignment horizontal="center" vertical="center"/>
    </xf>
    <xf numFmtId="0" fontId="0" fillId="0" borderId="3" xfId="0" applyBorder="1">
      <alignment vertical="center"/>
    </xf>
    <xf numFmtId="0" fontId="0" fillId="6" borderId="0" xfId="0" applyFill="1" applyAlignment="1">
      <alignment vertical="center" shrinkToFit="1"/>
    </xf>
    <xf numFmtId="0" fontId="6" fillId="6" borderId="0" xfId="1" applyFont="1" applyFill="1" applyAlignment="1">
      <alignment horizontal="left" vertical="center"/>
    </xf>
    <xf numFmtId="0" fontId="0" fillId="6" borderId="0" xfId="0" applyFill="1" applyAlignment="1">
      <alignment horizontal="left" vertical="center" shrinkToFit="1"/>
    </xf>
    <xf numFmtId="0" fontId="0" fillId="6" borderId="6" xfId="0" applyFill="1" applyBorder="1" applyAlignment="1">
      <alignment horizontal="left" vertical="center" shrinkToFit="1"/>
    </xf>
    <xf numFmtId="0" fontId="0" fillId="6" borderId="4" xfId="0" applyFill="1" applyBorder="1">
      <alignment vertical="center"/>
    </xf>
    <xf numFmtId="0" fontId="1" fillId="3" borderId="14" xfId="1" applyFont="1" applyFill="1" applyBorder="1">
      <alignment vertical="center"/>
    </xf>
    <xf numFmtId="0" fontId="1" fillId="3" borderId="3" xfId="1" applyFont="1" applyFill="1" applyBorder="1" applyAlignment="1">
      <alignment horizontal="center" vertical="center"/>
    </xf>
    <xf numFmtId="0" fontId="1" fillId="3" borderId="7" xfId="1" applyFont="1" applyFill="1" applyBorder="1">
      <alignment vertical="center"/>
    </xf>
    <xf numFmtId="0" fontId="1" fillId="3" borderId="6" xfId="1" applyFont="1" applyFill="1" applyBorder="1">
      <alignment vertical="center"/>
    </xf>
    <xf numFmtId="0" fontId="1" fillId="3" borderId="9" xfId="1" applyFont="1" applyFill="1" applyBorder="1">
      <alignment vertical="center"/>
    </xf>
    <xf numFmtId="0" fontId="1" fillId="3" borderId="15" xfId="1" applyFont="1" applyFill="1" applyBorder="1" applyAlignment="1">
      <alignment horizontal="center" vertical="center"/>
    </xf>
    <xf numFmtId="0" fontId="3" fillId="3" borderId="3" xfId="1" applyFont="1" applyFill="1" applyBorder="1" applyAlignment="1">
      <alignment horizontal="center" vertical="center" wrapText="1"/>
    </xf>
    <xf numFmtId="0" fontId="1" fillId="3" borderId="3" xfId="1" applyFont="1" applyFill="1" applyBorder="1" applyAlignment="1">
      <alignment horizontal="center" vertical="center" wrapText="1"/>
    </xf>
    <xf numFmtId="177" fontId="1" fillId="0" borderId="3" xfId="1" applyNumberFormat="1" applyFont="1" applyBorder="1">
      <alignment vertical="center"/>
    </xf>
    <xf numFmtId="0" fontId="31" fillId="6" borderId="0" xfId="0" applyFont="1" applyFill="1">
      <alignment vertical="center"/>
    </xf>
    <xf numFmtId="180" fontId="1" fillId="6" borderId="0" xfId="1" applyNumberFormat="1" applyFont="1" applyFill="1">
      <alignment vertical="center"/>
    </xf>
    <xf numFmtId="0" fontId="1" fillId="6" borderId="0" xfId="1" applyFont="1" applyFill="1" applyAlignment="1">
      <alignment vertical="center" shrinkToFit="1"/>
    </xf>
    <xf numFmtId="0" fontId="1" fillId="6" borderId="0" xfId="1" applyFont="1" applyFill="1" applyAlignment="1">
      <alignment horizontal="left" vertical="center" shrinkToFit="1"/>
    </xf>
    <xf numFmtId="0" fontId="0" fillId="6" borderId="6" xfId="0" applyFill="1" applyBorder="1">
      <alignment vertical="center"/>
    </xf>
    <xf numFmtId="0" fontId="1" fillId="6" borderId="9" xfId="1" applyFont="1" applyFill="1" applyBorder="1">
      <alignment vertical="center"/>
    </xf>
    <xf numFmtId="0" fontId="1" fillId="6" borderId="3" xfId="1" applyFont="1" applyFill="1" applyBorder="1">
      <alignment vertical="center"/>
    </xf>
    <xf numFmtId="177" fontId="1" fillId="6" borderId="3" xfId="1" applyNumberFormat="1" applyFont="1" applyFill="1" applyBorder="1" applyAlignment="1">
      <alignment horizontal="right" vertical="center"/>
    </xf>
    <xf numFmtId="177" fontId="1" fillId="6" borderId="3" xfId="1" applyNumberFormat="1" applyFont="1" applyFill="1" applyBorder="1">
      <alignment vertical="center"/>
    </xf>
    <xf numFmtId="177" fontId="1" fillId="6" borderId="0" xfId="1" applyNumberFormat="1" applyFont="1" applyFill="1" applyAlignment="1">
      <alignment horizontal="center" vertical="center"/>
    </xf>
    <xf numFmtId="177" fontId="1" fillId="6" borderId="0" xfId="1" applyNumberFormat="1" applyFont="1" applyFill="1">
      <alignment vertical="center"/>
    </xf>
    <xf numFmtId="179" fontId="1" fillId="6" borderId="0" xfId="1" applyNumberFormat="1" applyFont="1" applyFill="1">
      <alignment vertical="center"/>
    </xf>
    <xf numFmtId="178" fontId="21" fillId="6" borderId="0" xfId="1" applyNumberFormat="1" applyFont="1" applyFill="1" applyAlignment="1">
      <alignment horizontal="center" vertical="center"/>
    </xf>
    <xf numFmtId="0" fontId="4" fillId="2" borderId="15" xfId="0" applyFont="1" applyFill="1" applyBorder="1" applyProtection="1">
      <alignment vertical="center"/>
      <protection locked="0"/>
    </xf>
    <xf numFmtId="0" fontId="23" fillId="0" borderId="12" xfId="0" applyFont="1" applyBorder="1" applyAlignment="1">
      <alignment horizontal="center" vertical="center" shrinkToFit="1"/>
    </xf>
    <xf numFmtId="0" fontId="22" fillId="0" borderId="12" xfId="1" applyFont="1" applyBorder="1" applyAlignment="1">
      <alignment horizontal="center" vertical="center"/>
    </xf>
    <xf numFmtId="178" fontId="0" fillId="0" borderId="16" xfId="0" applyNumberFormat="1" applyBorder="1" applyAlignment="1" applyProtection="1">
      <alignment vertical="center" shrinkToFit="1"/>
      <protection locked="0"/>
    </xf>
    <xf numFmtId="182" fontId="1" fillId="2" borderId="3" xfId="1" applyNumberFormat="1" applyFont="1" applyFill="1" applyBorder="1" applyAlignment="1" applyProtection="1">
      <alignment vertical="center" shrinkToFit="1"/>
      <protection locked="0"/>
    </xf>
    <xf numFmtId="0" fontId="9" fillId="0" borderId="11" xfId="2" applyBorder="1" applyAlignment="1">
      <alignment horizontal="left" vertical="center"/>
    </xf>
    <xf numFmtId="177" fontId="1" fillId="0" borderId="11" xfId="0" applyNumberFormat="1" applyFont="1" applyBorder="1">
      <alignment vertical="center"/>
    </xf>
    <xf numFmtId="178" fontId="1" fillId="0" borderId="11" xfId="0" applyNumberFormat="1" applyFont="1" applyBorder="1">
      <alignment vertical="center"/>
    </xf>
    <xf numFmtId="0" fontId="1" fillId="0" borderId="11" xfId="0" applyFont="1" applyBorder="1" applyAlignment="1">
      <alignment horizontal="center" vertical="center" shrinkToFit="1"/>
    </xf>
    <xf numFmtId="0" fontId="1" fillId="0" borderId="11" xfId="0" applyFont="1" applyBorder="1" applyAlignment="1">
      <alignment horizontal="left" vertical="center"/>
    </xf>
    <xf numFmtId="0" fontId="1" fillId="0" borderId="3" xfId="0" applyFont="1" applyBorder="1" applyAlignment="1" applyProtection="1">
      <alignment vertical="center" shrinkToFit="1"/>
      <protection locked="0"/>
    </xf>
    <xf numFmtId="0" fontId="20" fillId="0" borderId="0" xfId="0" applyFont="1" applyAlignment="1">
      <alignment horizontal="center" vertical="center"/>
    </xf>
    <xf numFmtId="178" fontId="15" fillId="0" borderId="0" xfId="0" applyNumberFormat="1" applyFont="1" applyAlignment="1">
      <alignment horizontal="left" vertical="center"/>
    </xf>
    <xf numFmtId="0" fontId="1" fillId="0" borderId="0" xfId="0" applyFont="1" applyAlignment="1">
      <alignment horizontal="center" vertical="center"/>
    </xf>
    <xf numFmtId="0" fontId="0" fillId="2" borderId="0" xfId="0" applyFill="1" applyAlignment="1" applyProtection="1">
      <alignment horizontal="left" vertical="center"/>
      <protection locked="0"/>
    </xf>
    <xf numFmtId="0" fontId="1" fillId="2" borderId="1" xfId="1" applyFont="1" applyFill="1" applyBorder="1" applyAlignment="1" applyProtection="1">
      <alignment horizontal="left" vertical="center" shrinkToFit="1"/>
      <protection locked="0"/>
    </xf>
    <xf numFmtId="0" fontId="1" fillId="2" borderId="2" xfId="1" applyFont="1" applyFill="1" applyBorder="1" applyAlignment="1" applyProtection="1">
      <alignment horizontal="left" vertical="center" shrinkToFit="1"/>
      <protection locked="0"/>
    </xf>
    <xf numFmtId="0" fontId="1" fillId="2" borderId="5" xfId="1" applyFont="1" applyFill="1" applyBorder="1" applyAlignment="1" applyProtection="1">
      <alignment horizontal="left" vertical="center" shrinkToFit="1"/>
      <protection locked="0"/>
    </xf>
    <xf numFmtId="0" fontId="1" fillId="2" borderId="3" xfId="1" applyFont="1" applyFill="1" applyBorder="1" applyAlignment="1" applyProtection="1">
      <alignment horizontal="left" vertical="center" shrinkToFit="1"/>
      <protection locked="0"/>
    </xf>
    <xf numFmtId="0" fontId="1" fillId="2" borderId="1" xfId="1" applyFont="1" applyFill="1" applyBorder="1" applyAlignment="1" applyProtection="1">
      <alignment horizontal="left" vertical="center" wrapText="1" shrinkToFit="1"/>
      <protection locked="0"/>
    </xf>
    <xf numFmtId="0" fontId="1" fillId="3" borderId="1" xfId="1" applyFont="1" applyFill="1" applyBorder="1" applyAlignment="1">
      <alignment horizontal="center" vertical="center"/>
    </xf>
    <xf numFmtId="0" fontId="1" fillId="3" borderId="2" xfId="1" applyFont="1" applyFill="1" applyBorder="1" applyAlignment="1">
      <alignment horizontal="center" vertical="center"/>
    </xf>
    <xf numFmtId="0" fontId="1" fillId="3" borderId="1" xfId="1" applyFont="1" applyFill="1" applyBorder="1" applyAlignment="1">
      <alignment horizontal="center" vertical="center" wrapText="1"/>
    </xf>
    <xf numFmtId="0" fontId="1" fillId="3" borderId="5" xfId="1" applyFont="1" applyFill="1" applyBorder="1" applyAlignment="1">
      <alignment horizontal="center" vertical="center" wrapText="1"/>
    </xf>
    <xf numFmtId="0" fontId="1" fillId="3" borderId="2"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1" fillId="3" borderId="4" xfId="1" applyFont="1" applyFill="1" applyBorder="1" applyAlignment="1">
      <alignment horizontal="center" vertical="center" wrapText="1"/>
    </xf>
    <xf numFmtId="0" fontId="1" fillId="3" borderId="4" xfId="1" applyFont="1" applyFill="1" applyBorder="1" applyAlignment="1">
      <alignment horizontal="center" vertical="center"/>
    </xf>
    <xf numFmtId="0" fontId="1" fillId="3" borderId="10" xfId="1" applyFont="1" applyFill="1" applyBorder="1" applyAlignment="1">
      <alignment horizontal="center" vertical="center"/>
    </xf>
    <xf numFmtId="0" fontId="0" fillId="2" borderId="3" xfId="0" applyFill="1" applyBorder="1" applyAlignment="1" applyProtection="1">
      <alignment horizontal="left" vertical="center" shrinkToFit="1"/>
      <protection locked="0"/>
    </xf>
    <xf numFmtId="0" fontId="1" fillId="3" borderId="3" xfId="1" applyFont="1" applyFill="1" applyBorder="1" applyAlignment="1">
      <alignment horizontal="center" vertical="center"/>
    </xf>
    <xf numFmtId="0" fontId="1" fillId="3" borderId="5" xfId="1" applyFont="1" applyFill="1" applyBorder="1" applyAlignment="1">
      <alignment horizontal="center" vertical="center"/>
    </xf>
    <xf numFmtId="0" fontId="0" fillId="3" borderId="3" xfId="0" applyFill="1" applyBorder="1" applyAlignment="1">
      <alignment horizontal="center" vertical="center"/>
    </xf>
    <xf numFmtId="0" fontId="0" fillId="3" borderId="3" xfId="0" applyFill="1" applyBorder="1" applyAlignment="1">
      <alignment horizontal="left" vertical="center"/>
    </xf>
    <xf numFmtId="0" fontId="4" fillId="2" borderId="3" xfId="0" applyFont="1" applyFill="1" applyBorder="1" applyAlignment="1" applyProtection="1">
      <alignment horizontal="left" vertical="center"/>
      <protection locked="0"/>
    </xf>
    <xf numFmtId="0" fontId="4" fillId="2" borderId="3" xfId="0" applyFont="1" applyFill="1" applyBorder="1" applyAlignment="1" applyProtection="1">
      <alignment horizontal="left" vertical="center" shrinkToFit="1"/>
      <protection locked="0"/>
    </xf>
    <xf numFmtId="0" fontId="4" fillId="3" borderId="3" xfId="0" applyFont="1" applyFill="1" applyBorder="1" applyAlignment="1">
      <alignment horizontal="left" vertical="center"/>
    </xf>
    <xf numFmtId="0" fontId="10" fillId="3" borderId="0" xfId="1" applyFont="1" applyFill="1" applyAlignment="1">
      <alignment horizontal="center" vertical="center"/>
    </xf>
  </cellXfs>
  <cellStyles count="7">
    <cellStyle name="ハイパーリンク" xfId="2" builtinId="8"/>
    <cellStyle name="標準" xfId="0" builtinId="0"/>
    <cellStyle name="標準 2" xfId="1" xr:uid="{A199EB3F-AED2-4509-BBF6-E89188D69B85}"/>
    <cellStyle name="標準 2 2" xfId="4" xr:uid="{4D916C2B-E793-4FBE-AD91-9F077BCB3BCB}"/>
    <cellStyle name="標準 2 2 2" xfId="6" xr:uid="{407EC357-D16E-4D44-B363-CBAD8BC91E23}"/>
    <cellStyle name="標準 3" xfId="3" xr:uid="{24FC501D-1318-4B7F-B689-913DD139F819}"/>
    <cellStyle name="標準 3 2" xfId="5" xr:uid="{DDA14878-EE42-41A0-AE4F-E12F69B30F7F}"/>
  </cellStyles>
  <dxfs count="161">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7F0FD"/>
        </patternFill>
      </fill>
    </dxf>
    <dxf>
      <fill>
        <patternFill>
          <bgColor rgb="FFC7F0FD"/>
        </patternFill>
      </fill>
    </dxf>
    <dxf>
      <fill>
        <patternFill>
          <bgColor rgb="FFD4F8E3"/>
        </patternFill>
      </fill>
    </dxf>
    <dxf>
      <fill>
        <patternFill>
          <bgColor rgb="FFC7F0FD"/>
        </patternFill>
      </fill>
    </dxf>
    <dxf>
      <fill>
        <patternFill patternType="darkGray">
          <fgColor theme="1"/>
          <bgColor auto="1"/>
        </patternFill>
      </fill>
    </dxf>
    <dxf>
      <fill>
        <patternFill>
          <bgColor rgb="FFC7F0FD"/>
        </patternFill>
      </fill>
    </dxf>
    <dxf>
      <fill>
        <patternFill>
          <bgColor rgb="FFD4F8E3"/>
        </patternFill>
      </fill>
    </dxf>
    <dxf>
      <fill>
        <patternFill>
          <bgColor rgb="FFC7F0FD"/>
        </patternFill>
      </fill>
    </dxf>
    <dxf>
      <fill>
        <patternFill>
          <bgColor rgb="FFD4F8E3"/>
        </patternFill>
      </fill>
    </dxf>
    <dxf>
      <fill>
        <patternFill>
          <bgColor rgb="FFD4F8E3"/>
        </patternFill>
      </fill>
    </dxf>
    <dxf>
      <fill>
        <patternFill>
          <bgColor rgb="FFD4F8E3"/>
        </patternFill>
      </fill>
    </dxf>
  </dxfs>
  <tableStyles count="0" defaultTableStyle="TableStyleMedium2" defaultPivotStyle="PivotStyleLight16"/>
  <colors>
    <mruColors>
      <color rgb="FF66CCFF"/>
      <color rgb="FF15D348"/>
      <color rgb="FFD4F8E3"/>
      <color rgb="FFC7F0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E$5" lockText="1" noThreeD="1"/>
</file>

<file path=xl/ctrlProps/ctrlProp2.xml><?xml version="1.0" encoding="utf-8"?>
<formControlPr xmlns="http://schemas.microsoft.com/office/spreadsheetml/2009/9/main" objectType="CheckBox" fmlaLink="$F$5" lockText="1" noThreeD="1"/>
</file>

<file path=xl/ctrlProps/ctrlProp3.xml><?xml version="1.0" encoding="utf-8"?>
<formControlPr xmlns="http://schemas.microsoft.com/office/spreadsheetml/2009/9/main" objectType="CheckBox" fmlaLink="$G$5" lockText="1" noThreeD="1"/>
</file>

<file path=xl/ctrlProps/ctrlProp4.xml><?xml version="1.0" encoding="utf-8"?>
<formControlPr xmlns="http://schemas.microsoft.com/office/spreadsheetml/2009/9/main" objectType="CheckBox" fmlaLink="入力ボックス!$E$5" lockText="1" noThreeD="1"/>
</file>

<file path=xl/ctrlProps/ctrlProp5.xml><?xml version="1.0" encoding="utf-8"?>
<formControlPr xmlns="http://schemas.microsoft.com/office/spreadsheetml/2009/9/main" objectType="CheckBox" fmlaLink="入力ボックス!$F$5" lockText="1" noThreeD="1"/>
</file>

<file path=xl/ctrlProps/ctrlProp6.xml><?xml version="1.0" encoding="utf-8"?>
<formControlPr xmlns="http://schemas.microsoft.com/office/spreadsheetml/2009/9/main" objectType="CheckBox" fmlaLink="入力ボックス!$G$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28575</xdr:colOff>
      <xdr:row>98</xdr:row>
      <xdr:rowOff>66675</xdr:rowOff>
    </xdr:from>
    <xdr:to>
      <xdr:col>10</xdr:col>
      <xdr:colOff>125823</xdr:colOff>
      <xdr:row>123</xdr:row>
      <xdr:rowOff>86559</xdr:rowOff>
    </xdr:to>
    <xdr:pic>
      <xdr:nvPicPr>
        <xdr:cNvPr id="48" name="図 47">
          <a:extLst>
            <a:ext uri="{FF2B5EF4-FFF2-40B4-BE49-F238E27FC236}">
              <a16:creationId xmlns:a16="http://schemas.microsoft.com/office/drawing/2014/main" id="{508C071F-69E6-6D7F-8B5A-140D221F5D2A}"/>
            </a:ext>
          </a:extLst>
        </xdr:cNvPr>
        <xdr:cNvPicPr>
          <a:picLocks noChangeAspect="1"/>
        </xdr:cNvPicPr>
      </xdr:nvPicPr>
      <xdr:blipFill>
        <a:blip xmlns:r="http://schemas.openxmlformats.org/officeDocument/2006/relationships" r:embed="rId1"/>
        <a:stretch>
          <a:fillRect/>
        </a:stretch>
      </xdr:blipFill>
      <xdr:spPr>
        <a:xfrm>
          <a:off x="276225" y="27565350"/>
          <a:ext cx="14318073" cy="5973009"/>
        </a:xfrm>
        <a:prstGeom prst="rect">
          <a:avLst/>
        </a:prstGeom>
      </xdr:spPr>
    </xdr:pic>
    <xdr:clientData/>
  </xdr:twoCellAnchor>
  <xdr:twoCellAnchor>
    <xdr:from>
      <xdr:col>1</xdr:col>
      <xdr:colOff>19050</xdr:colOff>
      <xdr:row>69</xdr:row>
      <xdr:rowOff>47625</xdr:rowOff>
    </xdr:from>
    <xdr:to>
      <xdr:col>10</xdr:col>
      <xdr:colOff>135351</xdr:colOff>
      <xdr:row>98</xdr:row>
      <xdr:rowOff>58115</xdr:rowOff>
    </xdr:to>
    <xdr:pic>
      <xdr:nvPicPr>
        <xdr:cNvPr id="47" name="図 46">
          <a:extLst>
            <a:ext uri="{FF2B5EF4-FFF2-40B4-BE49-F238E27FC236}">
              <a16:creationId xmlns:a16="http://schemas.microsoft.com/office/drawing/2014/main" id="{F4EB5915-05ED-146D-7606-94B964DF6D75}"/>
            </a:ext>
          </a:extLst>
        </xdr:cNvPr>
        <xdr:cNvPicPr>
          <a:picLocks noChangeAspect="1"/>
        </xdr:cNvPicPr>
      </xdr:nvPicPr>
      <xdr:blipFill>
        <a:blip xmlns:r="http://schemas.openxmlformats.org/officeDocument/2006/relationships" r:embed="rId2"/>
        <a:stretch>
          <a:fillRect/>
        </a:stretch>
      </xdr:blipFill>
      <xdr:spPr>
        <a:xfrm>
          <a:off x="266700" y="20640675"/>
          <a:ext cx="14337126" cy="6916115"/>
        </a:xfrm>
        <a:prstGeom prst="rect">
          <a:avLst/>
        </a:prstGeom>
      </xdr:spPr>
    </xdr:pic>
    <xdr:clientData/>
  </xdr:twoCellAnchor>
  <xdr:twoCellAnchor editAs="oneCell">
    <xdr:from>
      <xdr:col>2</xdr:col>
      <xdr:colOff>1624853</xdr:colOff>
      <xdr:row>44</xdr:row>
      <xdr:rowOff>100853</xdr:rowOff>
    </xdr:from>
    <xdr:to>
      <xdr:col>3</xdr:col>
      <xdr:colOff>1506422</xdr:colOff>
      <xdr:row>48</xdr:row>
      <xdr:rowOff>22411</xdr:rowOff>
    </xdr:to>
    <xdr:pic>
      <xdr:nvPicPr>
        <xdr:cNvPr id="13" name="図 12">
          <a:extLst>
            <a:ext uri="{FF2B5EF4-FFF2-40B4-BE49-F238E27FC236}">
              <a16:creationId xmlns:a16="http://schemas.microsoft.com/office/drawing/2014/main" id="{45751D1E-2423-71D5-57F7-2E0780B9D7D4}"/>
            </a:ext>
          </a:extLst>
        </xdr:cNvPr>
        <xdr:cNvPicPr>
          <a:picLocks noChangeAspect="1"/>
        </xdr:cNvPicPr>
      </xdr:nvPicPr>
      <xdr:blipFill>
        <a:blip xmlns:r="http://schemas.openxmlformats.org/officeDocument/2006/relationships" r:embed="rId3"/>
        <a:stretch>
          <a:fillRect/>
        </a:stretch>
      </xdr:blipFill>
      <xdr:spPr>
        <a:xfrm>
          <a:off x="3529853" y="14634882"/>
          <a:ext cx="2514951" cy="862853"/>
        </a:xfrm>
        <a:prstGeom prst="rect">
          <a:avLst/>
        </a:prstGeom>
      </xdr:spPr>
    </xdr:pic>
    <xdr:clientData/>
  </xdr:twoCellAnchor>
  <xdr:twoCellAnchor editAs="oneCell">
    <xdr:from>
      <xdr:col>1</xdr:col>
      <xdr:colOff>22412</xdr:colOff>
      <xdr:row>41</xdr:row>
      <xdr:rowOff>67235</xdr:rowOff>
    </xdr:from>
    <xdr:to>
      <xdr:col>2</xdr:col>
      <xdr:colOff>631207</xdr:colOff>
      <xdr:row>47</xdr:row>
      <xdr:rowOff>150928</xdr:rowOff>
    </xdr:to>
    <xdr:pic>
      <xdr:nvPicPr>
        <xdr:cNvPr id="12" name="図 11">
          <a:extLst>
            <a:ext uri="{FF2B5EF4-FFF2-40B4-BE49-F238E27FC236}">
              <a16:creationId xmlns:a16="http://schemas.microsoft.com/office/drawing/2014/main" id="{C6102545-6013-360E-8031-02D27A0A07F4}"/>
            </a:ext>
          </a:extLst>
        </xdr:cNvPr>
        <xdr:cNvPicPr>
          <a:picLocks noChangeAspect="1"/>
        </xdr:cNvPicPr>
      </xdr:nvPicPr>
      <xdr:blipFill>
        <a:blip xmlns:r="http://schemas.openxmlformats.org/officeDocument/2006/relationships" r:embed="rId4"/>
        <a:stretch>
          <a:fillRect/>
        </a:stretch>
      </xdr:blipFill>
      <xdr:spPr>
        <a:xfrm>
          <a:off x="268941" y="13895294"/>
          <a:ext cx="2267266" cy="1495634"/>
        </a:xfrm>
        <a:prstGeom prst="rect">
          <a:avLst/>
        </a:prstGeom>
      </xdr:spPr>
    </xdr:pic>
    <xdr:clientData/>
  </xdr:twoCellAnchor>
  <xdr:twoCellAnchor editAs="oneCell">
    <xdr:from>
      <xdr:col>1</xdr:col>
      <xdr:colOff>11206</xdr:colOff>
      <xdr:row>30</xdr:row>
      <xdr:rowOff>67236</xdr:rowOff>
    </xdr:from>
    <xdr:to>
      <xdr:col>2</xdr:col>
      <xdr:colOff>1077265</xdr:colOff>
      <xdr:row>38</xdr:row>
      <xdr:rowOff>202550</xdr:rowOff>
    </xdr:to>
    <xdr:pic>
      <xdr:nvPicPr>
        <xdr:cNvPr id="11" name="図 10">
          <a:extLst>
            <a:ext uri="{FF2B5EF4-FFF2-40B4-BE49-F238E27FC236}">
              <a16:creationId xmlns:a16="http://schemas.microsoft.com/office/drawing/2014/main" id="{61AFDFE6-4B29-FEE0-0D16-9D7729C88380}"/>
            </a:ext>
          </a:extLst>
        </xdr:cNvPr>
        <xdr:cNvPicPr>
          <a:picLocks noChangeAspect="1"/>
        </xdr:cNvPicPr>
      </xdr:nvPicPr>
      <xdr:blipFill>
        <a:blip xmlns:r="http://schemas.openxmlformats.org/officeDocument/2006/relationships" r:embed="rId5"/>
        <a:stretch>
          <a:fillRect/>
        </a:stretch>
      </xdr:blipFill>
      <xdr:spPr>
        <a:xfrm>
          <a:off x="257735" y="11295530"/>
          <a:ext cx="2724530" cy="2029108"/>
        </a:xfrm>
        <a:prstGeom prst="rect">
          <a:avLst/>
        </a:prstGeom>
      </xdr:spPr>
    </xdr:pic>
    <xdr:clientData/>
  </xdr:twoCellAnchor>
  <xdr:twoCellAnchor>
    <xdr:from>
      <xdr:col>0</xdr:col>
      <xdr:colOff>183175</xdr:colOff>
      <xdr:row>33</xdr:row>
      <xdr:rowOff>11205</xdr:rowOff>
    </xdr:from>
    <xdr:to>
      <xdr:col>2</xdr:col>
      <xdr:colOff>156882</xdr:colOff>
      <xdr:row>38</xdr:row>
      <xdr:rowOff>95251</xdr:rowOff>
    </xdr:to>
    <xdr:sp macro="" textlink="">
      <xdr:nvSpPr>
        <xdr:cNvPr id="5" name="正方形/長方形 4">
          <a:extLst>
            <a:ext uri="{FF2B5EF4-FFF2-40B4-BE49-F238E27FC236}">
              <a16:creationId xmlns:a16="http://schemas.microsoft.com/office/drawing/2014/main" id="{3C03F1B8-97DD-4A6B-8FB0-8A89D29AA68E}"/>
            </a:ext>
          </a:extLst>
        </xdr:cNvPr>
        <xdr:cNvSpPr/>
      </xdr:nvSpPr>
      <xdr:spPr>
        <a:xfrm>
          <a:off x="183175" y="11956676"/>
          <a:ext cx="1878707" cy="1260663"/>
        </a:xfrm>
        <a:prstGeom prst="rect">
          <a:avLst/>
        </a:prstGeom>
        <a:noFill/>
        <a:ln w="317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2337288</xdr:colOff>
      <xdr:row>31</xdr:row>
      <xdr:rowOff>199119</xdr:rowOff>
    </xdr:from>
    <xdr:to>
      <xdr:col>3</xdr:col>
      <xdr:colOff>2820521</xdr:colOff>
      <xdr:row>38</xdr:row>
      <xdr:rowOff>31937</xdr:rowOff>
    </xdr:to>
    <xdr:sp macro="" textlink="">
      <xdr:nvSpPr>
        <xdr:cNvPr id="6" name="吹き出し: 線 5">
          <a:extLst>
            <a:ext uri="{FF2B5EF4-FFF2-40B4-BE49-F238E27FC236}">
              <a16:creationId xmlns:a16="http://schemas.microsoft.com/office/drawing/2014/main" id="{55C7A5EF-DCCB-47BA-9FFD-2F4F3A80C7E8}"/>
            </a:ext>
          </a:extLst>
        </xdr:cNvPr>
        <xdr:cNvSpPr/>
      </xdr:nvSpPr>
      <xdr:spPr>
        <a:xfrm>
          <a:off x="4242288" y="11673943"/>
          <a:ext cx="3116615" cy="1480082"/>
        </a:xfrm>
        <a:prstGeom prst="borderCallout1">
          <a:avLst>
            <a:gd name="adj1" fmla="val 42933"/>
            <a:gd name="adj2" fmla="val -691"/>
            <a:gd name="adj3" fmla="val 62426"/>
            <a:gd name="adj4" fmla="val -75710"/>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○○費</a:t>
          </a:r>
          <a:r>
            <a:rPr kumimoji="1" lang="en-US" altLang="ja-JP" sz="1100">
              <a:solidFill>
                <a:sysClr val="windowText" lastClr="000000"/>
              </a:solidFill>
            </a:rPr>
            <a:t>[</a:t>
          </a:r>
          <a:r>
            <a:rPr kumimoji="1" lang="ja-JP" altLang="en-US" sz="1100">
              <a:solidFill>
                <a:sysClr val="windowText" lastClr="000000"/>
              </a:solidFill>
            </a:rPr>
            <a:t>シート</a:t>
          </a:r>
          <a:r>
            <a:rPr kumimoji="1" lang="en-US" altLang="ja-JP" sz="1100">
              <a:solidFill>
                <a:sysClr val="windowText" lastClr="000000"/>
              </a:solidFill>
            </a:rPr>
            <a:t>]</a:t>
          </a:r>
          <a:r>
            <a:rPr kumimoji="1" lang="ja-JP" altLang="en-US" sz="1100">
              <a:solidFill>
                <a:sysClr val="windowText" lastClr="000000"/>
              </a:solidFill>
            </a:rPr>
            <a:t>で計上する費目を選択します。</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シート名は選択した費目と同一名にしてください。</a:t>
          </a:r>
        </a:p>
      </xdr:txBody>
    </xdr:sp>
    <xdr:clientData/>
  </xdr:twoCellAnchor>
  <xdr:twoCellAnchor>
    <xdr:from>
      <xdr:col>2</xdr:col>
      <xdr:colOff>2588559</xdr:colOff>
      <xdr:row>46</xdr:row>
      <xdr:rowOff>57150</xdr:rowOff>
    </xdr:from>
    <xdr:to>
      <xdr:col>3</xdr:col>
      <xdr:colOff>1504950</xdr:colOff>
      <xdr:row>48</xdr:row>
      <xdr:rowOff>19050</xdr:rowOff>
    </xdr:to>
    <xdr:sp macro="" textlink="">
      <xdr:nvSpPr>
        <xdr:cNvPr id="7" name="正方形/長方形 6">
          <a:extLst>
            <a:ext uri="{FF2B5EF4-FFF2-40B4-BE49-F238E27FC236}">
              <a16:creationId xmlns:a16="http://schemas.microsoft.com/office/drawing/2014/main" id="{175284AC-0244-421B-BDFE-D478A656D6F5}"/>
            </a:ext>
          </a:extLst>
        </xdr:cNvPr>
        <xdr:cNvSpPr/>
      </xdr:nvSpPr>
      <xdr:spPr>
        <a:xfrm>
          <a:off x="4493559" y="15061826"/>
          <a:ext cx="1549773" cy="432548"/>
        </a:xfrm>
        <a:prstGeom prst="rect">
          <a:avLst/>
        </a:prstGeom>
        <a:noFill/>
        <a:ln w="317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184856</xdr:colOff>
      <xdr:row>43</xdr:row>
      <xdr:rowOff>188819</xdr:rowOff>
    </xdr:from>
    <xdr:to>
      <xdr:col>1</xdr:col>
      <xdr:colOff>1363756</xdr:colOff>
      <xdr:row>45</xdr:row>
      <xdr:rowOff>224118</xdr:rowOff>
    </xdr:to>
    <xdr:sp macro="" textlink="">
      <xdr:nvSpPr>
        <xdr:cNvPr id="8" name="正方形/長方形 7">
          <a:extLst>
            <a:ext uri="{FF2B5EF4-FFF2-40B4-BE49-F238E27FC236}">
              <a16:creationId xmlns:a16="http://schemas.microsoft.com/office/drawing/2014/main" id="{BD96644C-86B1-4A39-8155-FF1C72215C2A}"/>
            </a:ext>
          </a:extLst>
        </xdr:cNvPr>
        <xdr:cNvSpPr/>
      </xdr:nvSpPr>
      <xdr:spPr>
        <a:xfrm>
          <a:off x="184856" y="14487525"/>
          <a:ext cx="1425429" cy="505946"/>
        </a:xfrm>
        <a:prstGeom prst="rect">
          <a:avLst/>
        </a:prstGeom>
        <a:noFill/>
        <a:ln w="317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1537188</xdr:colOff>
      <xdr:row>39</xdr:row>
      <xdr:rowOff>180975</xdr:rowOff>
    </xdr:from>
    <xdr:to>
      <xdr:col>4</xdr:col>
      <xdr:colOff>11206</xdr:colOff>
      <xdr:row>43</xdr:row>
      <xdr:rowOff>209550</xdr:rowOff>
    </xdr:to>
    <xdr:sp macro="" textlink="">
      <xdr:nvSpPr>
        <xdr:cNvPr id="9" name="吹き出し: 線 8">
          <a:extLst>
            <a:ext uri="{FF2B5EF4-FFF2-40B4-BE49-F238E27FC236}">
              <a16:creationId xmlns:a16="http://schemas.microsoft.com/office/drawing/2014/main" id="{2CA017D5-BE5B-476C-AA7F-E23C639CE302}"/>
            </a:ext>
          </a:extLst>
        </xdr:cNvPr>
        <xdr:cNvSpPr/>
      </xdr:nvSpPr>
      <xdr:spPr>
        <a:xfrm>
          <a:off x="6080613" y="13439775"/>
          <a:ext cx="4712893" cy="981075"/>
        </a:xfrm>
        <a:prstGeom prst="borderCallout1">
          <a:avLst>
            <a:gd name="adj1" fmla="val 42933"/>
            <a:gd name="adj2" fmla="val -691"/>
            <a:gd name="adj3" fmla="val 154311"/>
            <a:gd name="adj4" fmla="val -17521"/>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シート名は選択した費目と同一名の「③地域振興等機関旅費」に変更する</a:t>
          </a:r>
        </a:p>
      </xdr:txBody>
    </xdr:sp>
    <xdr:clientData/>
  </xdr:twoCellAnchor>
  <xdr:twoCellAnchor>
    <xdr:from>
      <xdr:col>1</xdr:col>
      <xdr:colOff>1152525</xdr:colOff>
      <xdr:row>41</xdr:row>
      <xdr:rowOff>9525</xdr:rowOff>
    </xdr:from>
    <xdr:to>
      <xdr:col>3</xdr:col>
      <xdr:colOff>1533525</xdr:colOff>
      <xdr:row>42</xdr:row>
      <xdr:rowOff>161925</xdr:rowOff>
    </xdr:to>
    <xdr:cxnSp macro="">
      <xdr:nvCxnSpPr>
        <xdr:cNvPr id="10" name="直線コネクタ 9">
          <a:extLst>
            <a:ext uri="{FF2B5EF4-FFF2-40B4-BE49-F238E27FC236}">
              <a16:creationId xmlns:a16="http://schemas.microsoft.com/office/drawing/2014/main" id="{8091AD6B-AF84-4DD3-AD47-600E0669C06D}"/>
            </a:ext>
          </a:extLst>
        </xdr:cNvPr>
        <xdr:cNvCxnSpPr/>
      </xdr:nvCxnSpPr>
      <xdr:spPr>
        <a:xfrm flipV="1">
          <a:off x="1400175" y="13744575"/>
          <a:ext cx="4676775" cy="390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17930</xdr:colOff>
      <xdr:row>71</xdr:row>
      <xdr:rowOff>97490</xdr:rowOff>
    </xdr:from>
    <xdr:to>
      <xdr:col>2</xdr:col>
      <xdr:colOff>1389529</xdr:colOff>
      <xdr:row>72</xdr:row>
      <xdr:rowOff>112059</xdr:rowOff>
    </xdr:to>
    <xdr:sp macro="" textlink="">
      <xdr:nvSpPr>
        <xdr:cNvPr id="15" name="正方形/長方形 14">
          <a:extLst>
            <a:ext uri="{FF2B5EF4-FFF2-40B4-BE49-F238E27FC236}">
              <a16:creationId xmlns:a16="http://schemas.microsoft.com/office/drawing/2014/main" id="{01FD6CA3-ED2D-8F13-8D8A-003E43ECAEE6}"/>
            </a:ext>
          </a:extLst>
        </xdr:cNvPr>
        <xdr:cNvSpPr/>
      </xdr:nvSpPr>
      <xdr:spPr>
        <a:xfrm>
          <a:off x="264459" y="20985255"/>
          <a:ext cx="3030070" cy="249892"/>
        </a:xfrm>
        <a:prstGeom prst="rect">
          <a:avLst/>
        </a:prstGeom>
        <a:noFill/>
        <a:ln w="3175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24653</xdr:colOff>
      <xdr:row>83</xdr:row>
      <xdr:rowOff>81801</xdr:rowOff>
    </xdr:from>
    <xdr:to>
      <xdr:col>1</xdr:col>
      <xdr:colOff>638736</xdr:colOff>
      <xdr:row>104</xdr:row>
      <xdr:rowOff>76200</xdr:rowOff>
    </xdr:to>
    <xdr:sp macro="" textlink="">
      <xdr:nvSpPr>
        <xdr:cNvPr id="19" name="正方形/長方形 18">
          <a:extLst>
            <a:ext uri="{FF2B5EF4-FFF2-40B4-BE49-F238E27FC236}">
              <a16:creationId xmlns:a16="http://schemas.microsoft.com/office/drawing/2014/main" id="{9F986935-0D7B-2590-5760-B7C85A07434C}"/>
            </a:ext>
          </a:extLst>
        </xdr:cNvPr>
        <xdr:cNvSpPr/>
      </xdr:nvSpPr>
      <xdr:spPr>
        <a:xfrm>
          <a:off x="272303" y="24008601"/>
          <a:ext cx="614083" cy="4995024"/>
        </a:xfrm>
        <a:prstGeom prst="rect">
          <a:avLst/>
        </a:prstGeom>
        <a:noFill/>
        <a:ln w="3175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13447</xdr:colOff>
      <xdr:row>76</xdr:row>
      <xdr:rowOff>115420</xdr:rowOff>
    </xdr:from>
    <xdr:to>
      <xdr:col>5</xdr:col>
      <xdr:colOff>56029</xdr:colOff>
      <xdr:row>81</xdr:row>
      <xdr:rowOff>212912</xdr:rowOff>
    </xdr:to>
    <xdr:sp macro="" textlink="">
      <xdr:nvSpPr>
        <xdr:cNvPr id="20" name="正方形/長方形 19">
          <a:extLst>
            <a:ext uri="{FF2B5EF4-FFF2-40B4-BE49-F238E27FC236}">
              <a16:creationId xmlns:a16="http://schemas.microsoft.com/office/drawing/2014/main" id="{DBD99E82-C273-DD9C-A67D-51EDDD40FC41}"/>
            </a:ext>
          </a:extLst>
        </xdr:cNvPr>
        <xdr:cNvSpPr/>
      </xdr:nvSpPr>
      <xdr:spPr>
        <a:xfrm>
          <a:off x="259976" y="22179802"/>
          <a:ext cx="10833847" cy="1274110"/>
        </a:xfrm>
        <a:prstGeom prst="rect">
          <a:avLst/>
        </a:prstGeom>
        <a:noFill/>
        <a:ln w="317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5939117</xdr:colOff>
      <xdr:row>86</xdr:row>
      <xdr:rowOff>156882</xdr:rowOff>
    </xdr:from>
    <xdr:to>
      <xdr:col>10</xdr:col>
      <xdr:colOff>89647</xdr:colOff>
      <xdr:row>104</xdr:row>
      <xdr:rowOff>95250</xdr:rowOff>
    </xdr:to>
    <xdr:sp macro="" textlink="">
      <xdr:nvSpPr>
        <xdr:cNvPr id="21" name="正方形/長方形 20">
          <a:extLst>
            <a:ext uri="{FF2B5EF4-FFF2-40B4-BE49-F238E27FC236}">
              <a16:creationId xmlns:a16="http://schemas.microsoft.com/office/drawing/2014/main" id="{4C4CF678-CA0E-BACB-ABAE-7BC2E8EFE956}"/>
            </a:ext>
          </a:extLst>
        </xdr:cNvPr>
        <xdr:cNvSpPr/>
      </xdr:nvSpPr>
      <xdr:spPr>
        <a:xfrm>
          <a:off x="10482542" y="24798057"/>
          <a:ext cx="4075580" cy="4224618"/>
        </a:xfrm>
        <a:prstGeom prst="rect">
          <a:avLst/>
        </a:prstGeom>
        <a:noFill/>
        <a:ln w="317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358591</xdr:colOff>
      <xdr:row>72</xdr:row>
      <xdr:rowOff>112061</xdr:rowOff>
    </xdr:from>
    <xdr:to>
      <xdr:col>2</xdr:col>
      <xdr:colOff>481853</xdr:colOff>
      <xdr:row>83</xdr:row>
      <xdr:rowOff>44826</xdr:rowOff>
    </xdr:to>
    <xdr:cxnSp macro="">
      <xdr:nvCxnSpPr>
        <xdr:cNvPr id="26" name="コネクタ: カギ線 25">
          <a:extLst>
            <a:ext uri="{FF2B5EF4-FFF2-40B4-BE49-F238E27FC236}">
              <a16:creationId xmlns:a16="http://schemas.microsoft.com/office/drawing/2014/main" id="{99107B04-AAA3-C867-FFC1-B798EAEDBDA5}"/>
            </a:ext>
          </a:extLst>
        </xdr:cNvPr>
        <xdr:cNvCxnSpPr/>
      </xdr:nvCxnSpPr>
      <xdr:spPr>
        <a:xfrm rot="5400000">
          <a:off x="235325" y="21604944"/>
          <a:ext cx="2521324" cy="1781733"/>
        </a:xfrm>
        <a:prstGeom prst="bentConnector3">
          <a:avLst>
            <a:gd name="adj1" fmla="val 80760"/>
          </a:avLst>
        </a:prstGeom>
        <a:ln w="3175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2059381</xdr:colOff>
      <xdr:row>69</xdr:row>
      <xdr:rowOff>232522</xdr:rowOff>
    </xdr:from>
    <xdr:to>
      <xdr:col>3</xdr:col>
      <xdr:colOff>3238500</xdr:colOff>
      <xdr:row>72</xdr:row>
      <xdr:rowOff>100853</xdr:rowOff>
    </xdr:to>
    <xdr:sp macro="" textlink="">
      <xdr:nvSpPr>
        <xdr:cNvPr id="33" name="吹き出し: 線 32">
          <a:extLst>
            <a:ext uri="{FF2B5EF4-FFF2-40B4-BE49-F238E27FC236}">
              <a16:creationId xmlns:a16="http://schemas.microsoft.com/office/drawing/2014/main" id="{2FE91A62-B505-573F-4CC2-D1BEC08233BC}"/>
            </a:ext>
          </a:extLst>
        </xdr:cNvPr>
        <xdr:cNvSpPr/>
      </xdr:nvSpPr>
      <xdr:spPr>
        <a:xfrm>
          <a:off x="3964381" y="20649640"/>
          <a:ext cx="3812501" cy="574301"/>
        </a:xfrm>
        <a:prstGeom prst="borderCallout1">
          <a:avLst>
            <a:gd name="adj1" fmla="val 42933"/>
            <a:gd name="adj2" fmla="val -691"/>
            <a:gd name="adj3" fmla="val 70887"/>
            <a:gd name="adj4" fmla="val -16776"/>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出張期間は出張旅費明細の日付欄の「最過去日～最新日」から取得しています。</a:t>
          </a:r>
          <a:endParaRPr kumimoji="1" lang="en-US" altLang="ja-JP" sz="1100">
            <a:solidFill>
              <a:sysClr val="windowText" lastClr="000000"/>
            </a:solidFill>
          </a:endParaRPr>
        </a:p>
        <a:p>
          <a:pPr algn="l"/>
          <a:r>
            <a:rPr kumimoji="1" lang="ja-JP" altLang="en-US" sz="1100">
              <a:solidFill>
                <a:sysClr val="windowText" lastClr="000000"/>
              </a:solidFill>
            </a:rPr>
            <a:t>出張期間が異なる場合は日付を上書きしてください。</a:t>
          </a:r>
        </a:p>
      </xdr:txBody>
    </xdr:sp>
    <xdr:clientData/>
  </xdr:twoCellAnchor>
  <xdr:twoCellAnchor>
    <xdr:from>
      <xdr:col>5</xdr:col>
      <xdr:colOff>100853</xdr:colOff>
      <xdr:row>80</xdr:row>
      <xdr:rowOff>0</xdr:rowOff>
    </xdr:from>
    <xdr:to>
      <xdr:col>8</xdr:col>
      <xdr:colOff>268941</xdr:colOff>
      <xdr:row>86</xdr:row>
      <xdr:rowOff>156882</xdr:rowOff>
    </xdr:to>
    <xdr:cxnSp macro="">
      <xdr:nvCxnSpPr>
        <xdr:cNvPr id="36" name="コネクタ: カギ線 35">
          <a:extLst>
            <a:ext uri="{FF2B5EF4-FFF2-40B4-BE49-F238E27FC236}">
              <a16:creationId xmlns:a16="http://schemas.microsoft.com/office/drawing/2014/main" id="{4D9836F3-E818-886F-7F5A-A72AD56F4EB0}"/>
            </a:ext>
          </a:extLst>
        </xdr:cNvPr>
        <xdr:cNvCxnSpPr/>
      </xdr:nvCxnSpPr>
      <xdr:spPr>
        <a:xfrm>
          <a:off x="11138647" y="23005676"/>
          <a:ext cx="2218765" cy="1568824"/>
        </a:xfrm>
        <a:prstGeom prst="bentConnector3">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486077</xdr:colOff>
      <xdr:row>72</xdr:row>
      <xdr:rowOff>205630</xdr:rowOff>
    </xdr:from>
    <xdr:to>
      <xdr:col>13</xdr:col>
      <xdr:colOff>257735</xdr:colOff>
      <xdr:row>75</xdr:row>
      <xdr:rowOff>11207</xdr:rowOff>
    </xdr:to>
    <xdr:sp macro="" textlink="">
      <xdr:nvSpPr>
        <xdr:cNvPr id="37" name="吹き出し: 線 36">
          <a:extLst>
            <a:ext uri="{FF2B5EF4-FFF2-40B4-BE49-F238E27FC236}">
              <a16:creationId xmlns:a16="http://schemas.microsoft.com/office/drawing/2014/main" id="{E20A486F-492A-45B6-023A-1382E7CAE315}"/>
            </a:ext>
          </a:extLst>
        </xdr:cNvPr>
        <xdr:cNvSpPr/>
      </xdr:nvSpPr>
      <xdr:spPr>
        <a:xfrm>
          <a:off x="12890989" y="21328718"/>
          <a:ext cx="3873011" cy="511548"/>
        </a:xfrm>
        <a:prstGeom prst="borderCallout1">
          <a:avLst>
            <a:gd name="adj1" fmla="val 42933"/>
            <a:gd name="adj2" fmla="val -691"/>
            <a:gd name="adj3" fmla="val -55608"/>
            <a:gd name="adj4" fmla="val -23888"/>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経費支出管理表の出張先、出張期間、用務に反映されます。</a:t>
          </a:r>
        </a:p>
      </xdr:txBody>
    </xdr:sp>
    <xdr:clientData/>
  </xdr:twoCellAnchor>
  <xdr:twoCellAnchor>
    <xdr:from>
      <xdr:col>3</xdr:col>
      <xdr:colOff>4314006</xdr:colOff>
      <xdr:row>111</xdr:row>
      <xdr:rowOff>224118</xdr:rowOff>
    </xdr:from>
    <xdr:to>
      <xdr:col>7</xdr:col>
      <xdr:colOff>320487</xdr:colOff>
      <xdr:row>113</xdr:row>
      <xdr:rowOff>186018</xdr:rowOff>
    </xdr:to>
    <xdr:sp macro="" textlink="">
      <xdr:nvSpPr>
        <xdr:cNvPr id="38" name="吹き出し: 線 37">
          <a:extLst>
            <a:ext uri="{FF2B5EF4-FFF2-40B4-BE49-F238E27FC236}">
              <a16:creationId xmlns:a16="http://schemas.microsoft.com/office/drawing/2014/main" id="{EBA82D02-EFBA-44EE-18FB-D01ABB9A7166}"/>
            </a:ext>
          </a:extLst>
        </xdr:cNvPr>
        <xdr:cNvSpPr/>
      </xdr:nvSpPr>
      <xdr:spPr>
        <a:xfrm>
          <a:off x="8852388" y="30524824"/>
          <a:ext cx="3873011" cy="432547"/>
        </a:xfrm>
        <a:prstGeom prst="borderCallout1">
          <a:avLst>
            <a:gd name="adj1" fmla="val 42933"/>
            <a:gd name="adj2" fmla="val -691"/>
            <a:gd name="adj3" fmla="val -393443"/>
            <a:gd name="adj4" fmla="val -51664"/>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合計が経費支出管理表の補助対象経費に反映されます。</a:t>
          </a:r>
        </a:p>
      </xdr:txBody>
    </xdr:sp>
    <xdr:clientData/>
  </xdr:twoCellAnchor>
  <xdr:twoCellAnchor>
    <xdr:from>
      <xdr:col>3</xdr:col>
      <xdr:colOff>1743635</xdr:colOff>
      <xdr:row>84</xdr:row>
      <xdr:rowOff>67234</xdr:rowOff>
    </xdr:from>
    <xdr:to>
      <xdr:col>3</xdr:col>
      <xdr:colOff>2319618</xdr:colOff>
      <xdr:row>105</xdr:row>
      <xdr:rowOff>66674</xdr:rowOff>
    </xdr:to>
    <xdr:sp macro="" textlink="">
      <xdr:nvSpPr>
        <xdr:cNvPr id="39" name="正方形/長方形 38">
          <a:extLst>
            <a:ext uri="{FF2B5EF4-FFF2-40B4-BE49-F238E27FC236}">
              <a16:creationId xmlns:a16="http://schemas.microsoft.com/office/drawing/2014/main" id="{90F8D649-679E-F7A1-DDAD-FAFB8F1EF0EE}"/>
            </a:ext>
          </a:extLst>
        </xdr:cNvPr>
        <xdr:cNvSpPr/>
      </xdr:nvSpPr>
      <xdr:spPr>
        <a:xfrm>
          <a:off x="6287060" y="24232159"/>
          <a:ext cx="575983" cy="5000065"/>
        </a:xfrm>
        <a:prstGeom prst="rect">
          <a:avLst/>
        </a:prstGeom>
        <a:noFill/>
        <a:ln w="317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4686300</xdr:colOff>
      <xdr:row>83</xdr:row>
      <xdr:rowOff>51548</xdr:rowOff>
    </xdr:from>
    <xdr:to>
      <xdr:col>3</xdr:col>
      <xdr:colOff>5939118</xdr:colOff>
      <xdr:row>104</xdr:row>
      <xdr:rowOff>85725</xdr:rowOff>
    </xdr:to>
    <xdr:sp macro="" textlink="">
      <xdr:nvSpPr>
        <xdr:cNvPr id="40" name="正方形/長方形 39">
          <a:extLst>
            <a:ext uri="{FF2B5EF4-FFF2-40B4-BE49-F238E27FC236}">
              <a16:creationId xmlns:a16="http://schemas.microsoft.com/office/drawing/2014/main" id="{0E66AC87-0BF4-7B48-1621-8DCE8DA836C9}"/>
            </a:ext>
          </a:extLst>
        </xdr:cNvPr>
        <xdr:cNvSpPr/>
      </xdr:nvSpPr>
      <xdr:spPr>
        <a:xfrm>
          <a:off x="9229725" y="23978348"/>
          <a:ext cx="1252818" cy="5034802"/>
        </a:xfrm>
        <a:prstGeom prst="rect">
          <a:avLst/>
        </a:prstGeom>
        <a:noFill/>
        <a:ln w="317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5804950</xdr:colOff>
      <xdr:row>106</xdr:row>
      <xdr:rowOff>147918</xdr:rowOff>
    </xdr:from>
    <xdr:to>
      <xdr:col>13</xdr:col>
      <xdr:colOff>2801</xdr:colOff>
      <xdr:row>110</xdr:row>
      <xdr:rowOff>29135</xdr:rowOff>
    </xdr:to>
    <xdr:sp macro="" textlink="">
      <xdr:nvSpPr>
        <xdr:cNvPr id="41" name="吹き出し: 線 40">
          <a:extLst>
            <a:ext uri="{FF2B5EF4-FFF2-40B4-BE49-F238E27FC236}">
              <a16:creationId xmlns:a16="http://schemas.microsoft.com/office/drawing/2014/main" id="{48CC6C1A-3D34-B2C4-4554-C7BB74695F3E}"/>
            </a:ext>
          </a:extLst>
        </xdr:cNvPr>
        <xdr:cNvSpPr/>
      </xdr:nvSpPr>
      <xdr:spPr>
        <a:xfrm>
          <a:off x="10348375" y="29551593"/>
          <a:ext cx="6180301" cy="833717"/>
        </a:xfrm>
        <a:prstGeom prst="borderCallout1">
          <a:avLst>
            <a:gd name="adj1" fmla="val 42933"/>
            <a:gd name="adj2" fmla="val -691"/>
            <a:gd name="adj3" fmla="val -67773"/>
            <a:gd name="adj4" fmla="val -9152"/>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経費支出管理表の「発注・申込・契約日」、「支払日」に反映されます。</a:t>
          </a:r>
          <a:endParaRPr kumimoji="1" lang="en-US" altLang="ja-JP" sz="1100">
            <a:solidFill>
              <a:sysClr val="windowText" lastClr="000000"/>
            </a:solidFill>
          </a:endParaRPr>
        </a:p>
        <a:p>
          <a:pPr algn="l"/>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発注・申込・契約日</a:t>
          </a:r>
          <a:r>
            <a:rPr kumimoji="1" lang="ja-JP" altLang="en-US" sz="1100">
              <a:solidFill>
                <a:sysClr val="windowText" lastClr="000000"/>
              </a:solidFill>
              <a:effectLst/>
              <a:latin typeface="+mn-lt"/>
              <a:ea typeface="+mn-ea"/>
              <a:cs typeface="+mn-cs"/>
            </a:rPr>
            <a:t>：予約購入日の</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最過去の</a:t>
          </a:r>
          <a:r>
            <a:rPr kumimoji="1" lang="ja-JP" altLang="ja-JP" sz="1100">
              <a:solidFill>
                <a:sysClr val="windowText" lastClr="000000"/>
              </a:solidFill>
              <a:effectLst/>
              <a:latin typeface="+mn-lt"/>
              <a:ea typeface="+mn-ea"/>
              <a:cs typeface="+mn-cs"/>
            </a:rPr>
            <a:t>日付」</a:t>
          </a:r>
          <a:endParaRPr kumimoji="1" lang="en-US" altLang="ja-JP" sz="1100">
            <a:solidFill>
              <a:sysClr val="windowText" lastClr="000000"/>
            </a:solidFill>
            <a:effectLst/>
            <a:latin typeface="+mn-lt"/>
            <a:ea typeface="+mn-ea"/>
            <a:cs typeface="+mn-cs"/>
          </a:endParaRPr>
        </a:p>
        <a:p>
          <a:pPr algn="l"/>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支払日</a:t>
          </a:r>
          <a:r>
            <a:rPr kumimoji="1" lang="ja-JP" altLang="en-US" sz="1100">
              <a:solidFill>
                <a:sysClr val="windowText" lastClr="000000"/>
              </a:solidFill>
              <a:effectLst/>
              <a:latin typeface="+mn-lt"/>
              <a:ea typeface="+mn-ea"/>
              <a:cs typeface="+mn-cs"/>
            </a:rPr>
            <a:t>：支払・清算日の「最新の日付」</a:t>
          </a:r>
          <a:endParaRPr kumimoji="1" lang="ja-JP" altLang="en-US" sz="1100">
            <a:solidFill>
              <a:sysClr val="windowText" lastClr="000000"/>
            </a:solidFill>
          </a:endParaRPr>
        </a:p>
      </xdr:txBody>
    </xdr:sp>
    <xdr:clientData/>
  </xdr:twoCellAnchor>
  <xdr:twoCellAnchor>
    <xdr:from>
      <xdr:col>5</xdr:col>
      <xdr:colOff>425824</xdr:colOff>
      <xdr:row>70</xdr:row>
      <xdr:rowOff>33619</xdr:rowOff>
    </xdr:from>
    <xdr:to>
      <xdr:col>6</xdr:col>
      <xdr:colOff>291353</xdr:colOff>
      <xdr:row>73</xdr:row>
      <xdr:rowOff>56029</xdr:rowOff>
    </xdr:to>
    <xdr:sp macro="" textlink="">
      <xdr:nvSpPr>
        <xdr:cNvPr id="42" name="右中かっこ 41">
          <a:extLst>
            <a:ext uri="{FF2B5EF4-FFF2-40B4-BE49-F238E27FC236}">
              <a16:creationId xmlns:a16="http://schemas.microsoft.com/office/drawing/2014/main" id="{402262A5-F00E-9FC8-DDB7-4836BD2F7255}"/>
            </a:ext>
          </a:extLst>
        </xdr:cNvPr>
        <xdr:cNvSpPr/>
      </xdr:nvSpPr>
      <xdr:spPr>
        <a:xfrm>
          <a:off x="11463618" y="20686060"/>
          <a:ext cx="549088" cy="728381"/>
        </a:xfrm>
        <a:prstGeom prst="rightBrace">
          <a:avLst>
            <a:gd name="adj1" fmla="val 0"/>
            <a:gd name="adj2" fmla="val 47619"/>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4</xdr:row>
      <xdr:rowOff>9525</xdr:rowOff>
    </xdr:from>
    <xdr:to>
      <xdr:col>2</xdr:col>
      <xdr:colOff>1304925</xdr:colOff>
      <xdr:row>4</xdr:row>
      <xdr:rowOff>247650</xdr:rowOff>
    </xdr:to>
    <xdr:sp macro="" textlink="">
      <xdr:nvSpPr>
        <xdr:cNvPr id="2" name="Check Box 1" hidden="1">
          <a:extLst>
            <a:ext uri="{63B3BB69-23CF-44E3-9099-C40C66FF867C}">
              <a14:compatExt xmlns:a14="http://schemas.microsoft.com/office/drawing/2010/main" spid="_x0000_s3073"/>
            </a:ext>
            <a:ext uri="{FF2B5EF4-FFF2-40B4-BE49-F238E27FC236}">
              <a16:creationId xmlns:a16="http://schemas.microsoft.com/office/drawing/2014/main" id="{7B304F4A-8C98-4218-BF44-782802480C44}"/>
            </a:ext>
          </a:extLst>
        </xdr:cNvPr>
        <xdr:cNvSpPr/>
      </xdr:nvSpPr>
      <xdr:spPr bwMode="auto">
        <a:xfrm>
          <a:off x="1952625" y="1333500"/>
          <a:ext cx="12668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xdr:twoCellAnchor editAs="oneCell">
    <xdr:from>
      <xdr:col>2</xdr:col>
      <xdr:colOff>1352550</xdr:colOff>
      <xdr:row>3</xdr:row>
      <xdr:rowOff>257175</xdr:rowOff>
    </xdr:from>
    <xdr:to>
      <xdr:col>2</xdr:col>
      <xdr:colOff>2886075</xdr:colOff>
      <xdr:row>5</xdr:row>
      <xdr:rowOff>9525</xdr:rowOff>
    </xdr:to>
    <xdr:sp macro="" textlink="">
      <xdr:nvSpPr>
        <xdr:cNvPr id="3" name="Check Box 2" hidden="1">
          <a:extLst>
            <a:ext uri="{63B3BB69-23CF-44E3-9099-C40C66FF867C}">
              <a14:compatExt xmlns:a14="http://schemas.microsoft.com/office/drawing/2010/main" spid="_x0000_s3074"/>
            </a:ext>
            <a:ext uri="{FF2B5EF4-FFF2-40B4-BE49-F238E27FC236}">
              <a16:creationId xmlns:a16="http://schemas.microsoft.com/office/drawing/2014/main" id="{D8767072-B762-475F-B035-0F6BB28C2D4C}"/>
            </a:ext>
          </a:extLst>
        </xdr:cNvPr>
        <xdr:cNvSpPr/>
      </xdr:nvSpPr>
      <xdr:spPr bwMode="auto">
        <a:xfrm>
          <a:off x="3267075" y="1323975"/>
          <a:ext cx="153352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xdr:twoCellAnchor editAs="oneCell">
    <xdr:from>
      <xdr:col>2</xdr:col>
      <xdr:colOff>2476500</xdr:colOff>
      <xdr:row>4</xdr:row>
      <xdr:rowOff>9525</xdr:rowOff>
    </xdr:from>
    <xdr:to>
      <xdr:col>2</xdr:col>
      <xdr:colOff>4029075</xdr:colOff>
      <xdr:row>5</xdr:row>
      <xdr:rowOff>9525</xdr:rowOff>
    </xdr:to>
    <xdr:sp macro="" textlink="">
      <xdr:nvSpPr>
        <xdr:cNvPr id="4" name="Check Box 3" hidden="1">
          <a:extLst>
            <a:ext uri="{63B3BB69-23CF-44E3-9099-C40C66FF867C}">
              <a14:compatExt xmlns:a14="http://schemas.microsoft.com/office/drawing/2010/main" spid="_x0000_s3075"/>
            </a:ext>
            <a:ext uri="{FF2B5EF4-FFF2-40B4-BE49-F238E27FC236}">
              <a16:creationId xmlns:a16="http://schemas.microsoft.com/office/drawing/2014/main" id="{2B397D5F-00D6-46B9-9090-AABF71C4B6B0}"/>
            </a:ext>
          </a:extLst>
        </xdr:cNvPr>
        <xdr:cNvSpPr/>
      </xdr:nvSpPr>
      <xdr:spPr bwMode="auto">
        <a:xfrm>
          <a:off x="4391025" y="1333500"/>
          <a:ext cx="155257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38100</xdr:colOff>
          <xdr:row>4</xdr:row>
          <xdr:rowOff>9525</xdr:rowOff>
        </xdr:from>
        <xdr:to>
          <xdr:col>2</xdr:col>
          <xdr:colOff>1304925</xdr:colOff>
          <xdr:row>4</xdr:row>
          <xdr:rowOff>247650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1352550</xdr:colOff>
          <xdr:row>3</xdr:row>
          <xdr:rowOff>257175</xdr:rowOff>
        </xdr:from>
        <xdr:to>
          <xdr:col>2</xdr:col>
          <xdr:colOff>2886075</xdr:colOff>
          <xdr:row>5</xdr:row>
          <xdr:rowOff>9525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2476500</xdr:colOff>
          <xdr:row>4</xdr:row>
          <xdr:rowOff>0</xdr:rowOff>
        </xdr:from>
        <xdr:to>
          <xdr:col>2</xdr:col>
          <xdr:colOff>4029075</xdr:colOff>
          <xdr:row>5</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8</xdr:col>
      <xdr:colOff>38100</xdr:colOff>
      <xdr:row>6</xdr:row>
      <xdr:rowOff>9525</xdr:rowOff>
    </xdr:from>
    <xdr:to>
      <xdr:col>8</xdr:col>
      <xdr:colOff>1304925</xdr:colOff>
      <xdr:row>6</xdr:row>
      <xdr:rowOff>247650</xdr:rowOff>
    </xdr:to>
    <xdr:sp macro="" textlink="">
      <xdr:nvSpPr>
        <xdr:cNvPr id="2" name="Check Box 1" hidden="1">
          <a:extLst>
            <a:ext uri="{63B3BB69-23CF-44E3-9099-C40C66FF867C}">
              <a14:compatExt xmlns:a14="http://schemas.microsoft.com/office/drawing/2010/main" spid="_x0000_s3073"/>
            </a:ext>
            <a:ext uri="{FF2B5EF4-FFF2-40B4-BE49-F238E27FC236}">
              <a16:creationId xmlns:a16="http://schemas.microsoft.com/office/drawing/2014/main" id="{13E4F18C-B8FF-4B1A-BF06-DBE291153628}"/>
            </a:ext>
          </a:extLst>
        </xdr:cNvPr>
        <xdr:cNvSpPr/>
      </xdr:nvSpPr>
      <xdr:spPr bwMode="auto">
        <a:xfrm>
          <a:off x="9991725" y="990600"/>
          <a:ext cx="12668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xdr:twoCellAnchor editAs="oneCell">
    <xdr:from>
      <xdr:col>8</xdr:col>
      <xdr:colOff>1352550</xdr:colOff>
      <xdr:row>5</xdr:row>
      <xdr:rowOff>257175</xdr:rowOff>
    </xdr:from>
    <xdr:to>
      <xdr:col>8</xdr:col>
      <xdr:colOff>2886075</xdr:colOff>
      <xdr:row>6</xdr:row>
      <xdr:rowOff>269598</xdr:rowOff>
    </xdr:to>
    <xdr:sp macro="" textlink="">
      <xdr:nvSpPr>
        <xdr:cNvPr id="3" name="Check Box 2" hidden="1">
          <a:extLst>
            <a:ext uri="{63B3BB69-23CF-44E3-9099-C40C66FF867C}">
              <a14:compatExt xmlns:a14="http://schemas.microsoft.com/office/drawing/2010/main" spid="_x0000_s3074"/>
            </a:ext>
            <a:ext uri="{FF2B5EF4-FFF2-40B4-BE49-F238E27FC236}">
              <a16:creationId xmlns:a16="http://schemas.microsoft.com/office/drawing/2014/main" id="{EE2C6FA9-BE8A-4CBC-8038-3A7A73523BA1}"/>
            </a:ext>
          </a:extLst>
        </xdr:cNvPr>
        <xdr:cNvSpPr/>
      </xdr:nvSpPr>
      <xdr:spPr bwMode="auto">
        <a:xfrm>
          <a:off x="11277600" y="981075"/>
          <a:ext cx="153352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xdr:twoCellAnchor editAs="oneCell">
    <xdr:from>
      <xdr:col>8</xdr:col>
      <xdr:colOff>2476500</xdr:colOff>
      <xdr:row>6</xdr:row>
      <xdr:rowOff>9525</xdr:rowOff>
    </xdr:from>
    <xdr:to>
      <xdr:col>8</xdr:col>
      <xdr:colOff>4030317</xdr:colOff>
      <xdr:row>6</xdr:row>
      <xdr:rowOff>266700</xdr:rowOff>
    </xdr:to>
    <xdr:sp macro="" textlink="">
      <xdr:nvSpPr>
        <xdr:cNvPr id="4" name="Check Box 3" hidden="1">
          <a:extLst>
            <a:ext uri="{63B3BB69-23CF-44E3-9099-C40C66FF867C}">
              <a14:compatExt xmlns:a14="http://schemas.microsoft.com/office/drawing/2010/main" spid="_x0000_s3075"/>
            </a:ext>
            <a:ext uri="{FF2B5EF4-FFF2-40B4-BE49-F238E27FC236}">
              <a16:creationId xmlns:a16="http://schemas.microsoft.com/office/drawing/2014/main" id="{55FC9327-5A0F-487C-8109-C811C37006A5}"/>
            </a:ext>
          </a:extLst>
        </xdr:cNvPr>
        <xdr:cNvSpPr/>
      </xdr:nvSpPr>
      <xdr:spPr bwMode="auto">
        <a:xfrm>
          <a:off x="11277600" y="990600"/>
          <a:ext cx="155257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AlternateContent xmlns:mc="http://schemas.openxmlformats.org/markup-compatibility/2006">
    <mc:Choice xmlns:a14="http://schemas.microsoft.com/office/drawing/2010/main" Requires="a14">
      <xdr:twoCellAnchor editAs="oneCell">
        <xdr:from>
          <xdr:col>8</xdr:col>
          <xdr:colOff>447675</xdr:colOff>
          <xdr:row>6</xdr:row>
          <xdr:rowOff>28575</xdr:rowOff>
        </xdr:from>
        <xdr:to>
          <xdr:col>8</xdr:col>
          <xdr:colOff>1714500</xdr:colOff>
          <xdr:row>6</xdr:row>
          <xdr:rowOff>266700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2019300</xdr:colOff>
          <xdr:row>6</xdr:row>
          <xdr:rowOff>19050</xdr:rowOff>
        </xdr:from>
        <xdr:to>
          <xdr:col>8</xdr:col>
          <xdr:colOff>3552825</xdr:colOff>
          <xdr:row>6</xdr:row>
          <xdr:rowOff>285750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3162300</xdr:colOff>
          <xdr:row>6</xdr:row>
          <xdr:rowOff>19050</xdr:rowOff>
        </xdr:from>
        <xdr:to>
          <xdr:col>9</xdr:col>
          <xdr:colOff>123825</xdr:colOff>
          <xdr:row>6</xdr:row>
          <xdr:rowOff>276225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9E2EC-8261-420E-B678-3EAE5CAA4C64}">
  <sheetPr codeName="Sheet1"/>
  <dimension ref="B2:D68"/>
  <sheetViews>
    <sheetView tabSelected="1" zoomScaleNormal="100" zoomScaleSheetLayoutView="100" workbookViewId="0">
      <selection activeCell="B3" sqref="B3"/>
    </sheetView>
  </sheetViews>
  <sheetFormatPr defaultColWidth="9" defaultRowHeight="18.75" x14ac:dyDescent="0.4"/>
  <cols>
    <col min="1" max="1" width="3.25" style="47" customWidth="1"/>
    <col min="2" max="2" width="21.75" style="47" customWidth="1"/>
    <col min="3" max="3" width="34.625" style="47" customWidth="1"/>
    <col min="4" max="4" width="81.875" style="47" customWidth="1"/>
    <col min="5" max="5" width="3.375" style="47" customWidth="1"/>
    <col min="6" max="16384" width="9" style="47"/>
  </cols>
  <sheetData>
    <row r="2" spans="2:3" ht="30" customHeight="1" x14ac:dyDescent="0.4">
      <c r="B2" s="47" t="s">
        <v>59</v>
      </c>
    </row>
    <row r="3" spans="2:3" x14ac:dyDescent="0.4">
      <c r="B3" s="47" t="s">
        <v>82</v>
      </c>
      <c r="C3" s="17"/>
    </row>
    <row r="5" spans="2:3" x14ac:dyDescent="0.4">
      <c r="B5" s="47" t="s">
        <v>60</v>
      </c>
    </row>
    <row r="6" spans="2:3" x14ac:dyDescent="0.4">
      <c r="B6" s="47" t="s">
        <v>83</v>
      </c>
    </row>
    <row r="8" spans="2:3" x14ac:dyDescent="0.4">
      <c r="B8" s="47" t="s">
        <v>61</v>
      </c>
    </row>
    <row r="9" spans="2:3" x14ac:dyDescent="0.4">
      <c r="B9" s="47" t="s">
        <v>86</v>
      </c>
    </row>
    <row r="10" spans="2:3" x14ac:dyDescent="0.4">
      <c r="B10" s="47" t="s">
        <v>62</v>
      </c>
    </row>
    <row r="12" spans="2:3" x14ac:dyDescent="0.4">
      <c r="B12" s="47" t="s">
        <v>84</v>
      </c>
    </row>
    <row r="13" spans="2:3" x14ac:dyDescent="0.4">
      <c r="B13" s="47" t="s">
        <v>85</v>
      </c>
    </row>
    <row r="15" spans="2:3" x14ac:dyDescent="0.4">
      <c r="B15" s="47" t="s">
        <v>63</v>
      </c>
    </row>
    <row r="17" spans="2:4" x14ac:dyDescent="0.4">
      <c r="B17" s="47" t="s">
        <v>64</v>
      </c>
    </row>
    <row r="18" spans="2:4" x14ac:dyDescent="0.4">
      <c r="B18" s="47" t="s">
        <v>65</v>
      </c>
    </row>
    <row r="20" spans="2:4" x14ac:dyDescent="0.4">
      <c r="B20" s="47" t="s">
        <v>66</v>
      </c>
    </row>
    <row r="22" spans="2:4" ht="47.25" customHeight="1" x14ac:dyDescent="0.4">
      <c r="B22" s="48" t="s">
        <v>67</v>
      </c>
      <c r="C22" s="48" t="s">
        <v>68</v>
      </c>
      <c r="D22" s="48" t="s">
        <v>69</v>
      </c>
    </row>
    <row r="23" spans="2:4" ht="53.25" customHeight="1" x14ac:dyDescent="0.4">
      <c r="B23" s="49"/>
      <c r="C23" s="50" t="s">
        <v>70</v>
      </c>
      <c r="D23" s="51" t="s">
        <v>71</v>
      </c>
    </row>
    <row r="24" spans="2:4" ht="79.5" customHeight="1" x14ac:dyDescent="0.4">
      <c r="B24" s="52"/>
      <c r="C24" s="50" t="s">
        <v>113</v>
      </c>
      <c r="D24" s="51" t="s">
        <v>87</v>
      </c>
    </row>
    <row r="25" spans="2:4" ht="94.5" customHeight="1" x14ac:dyDescent="0.4">
      <c r="B25" s="56"/>
      <c r="C25" s="57" t="s">
        <v>88</v>
      </c>
      <c r="D25" s="51" t="s">
        <v>89</v>
      </c>
    </row>
    <row r="26" spans="2:4" ht="94.5" customHeight="1" x14ac:dyDescent="0.4">
      <c r="B26" s="55"/>
      <c r="C26" s="58"/>
      <c r="D26" s="59"/>
    </row>
    <row r="27" spans="2:4" ht="19.5" customHeight="1" x14ac:dyDescent="0.4">
      <c r="B27" s="47" t="s">
        <v>90</v>
      </c>
    </row>
    <row r="28" spans="2:4" ht="19.5" customHeight="1" x14ac:dyDescent="0.4">
      <c r="B28" s="47" t="s">
        <v>72</v>
      </c>
    </row>
    <row r="29" spans="2:4" ht="19.5" customHeight="1" x14ac:dyDescent="0.4">
      <c r="B29" s="47" t="s">
        <v>73</v>
      </c>
    </row>
    <row r="30" spans="2:4" ht="19.5" customHeight="1" x14ac:dyDescent="0.4">
      <c r="B30" s="47" t="s">
        <v>74</v>
      </c>
    </row>
    <row r="31" spans="2:4" ht="19.5" customHeight="1" x14ac:dyDescent="0.4"/>
    <row r="41" spans="2:2" x14ac:dyDescent="0.4">
      <c r="B41" s="47" t="s">
        <v>91</v>
      </c>
    </row>
    <row r="51" spans="2:3" x14ac:dyDescent="0.4">
      <c r="B51" s="47" t="s">
        <v>75</v>
      </c>
    </row>
    <row r="53" spans="2:3" x14ac:dyDescent="0.4">
      <c r="B53" s="53"/>
      <c r="C53" s="47" t="s">
        <v>76</v>
      </c>
    </row>
    <row r="55" spans="2:3" x14ac:dyDescent="0.4">
      <c r="B55" s="54"/>
      <c r="C55" s="47" t="s">
        <v>77</v>
      </c>
    </row>
    <row r="57" spans="2:3" x14ac:dyDescent="0.4">
      <c r="B57" s="47" t="s">
        <v>78</v>
      </c>
    </row>
    <row r="59" spans="2:3" x14ac:dyDescent="0.4">
      <c r="B59" s="47" t="s">
        <v>79</v>
      </c>
    </row>
    <row r="61" spans="2:3" x14ac:dyDescent="0.4">
      <c r="B61" s="47" t="s">
        <v>80</v>
      </c>
    </row>
    <row r="62" spans="2:3" x14ac:dyDescent="0.4">
      <c r="B62" s="55" t="s">
        <v>81</v>
      </c>
    </row>
    <row r="63" spans="2:3" x14ac:dyDescent="0.4">
      <c r="B63" s="47" t="s">
        <v>110</v>
      </c>
    </row>
    <row r="64" spans="2:3" x14ac:dyDescent="0.4">
      <c r="B64" s="55" t="s">
        <v>81</v>
      </c>
    </row>
    <row r="65" spans="2:2" x14ac:dyDescent="0.4">
      <c r="B65" s="47" t="s">
        <v>92</v>
      </c>
    </row>
    <row r="68" spans="2:2" x14ac:dyDescent="0.4">
      <c r="B68" s="47" t="s">
        <v>111</v>
      </c>
    </row>
  </sheetData>
  <sheetProtection algorithmName="SHA-512" hashValue="YSaEC5MlE9yDPgSoxziZLXQi2el4r6Y5g2B7/cKwNHf44nMPL/lZ3Ur37pRYwM3NVqOCxZcVybahNeGJLwfW+g==" saltValue="Qi6m4g4aFzUxHRch2s/2FA==" spinCount="100000" sheet="1" objects="1" scenarios="1"/>
  <phoneticPr fontId="2"/>
  <pageMargins left="0.7" right="0.7" top="0.75" bottom="0.75" header="0.3" footer="0.3"/>
  <pageSetup paperSize="9" scale="5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297DC-8934-489D-908B-3E47DFBFC21D}">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出張旅費明細書（兼出張報告書）7</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1</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31" priority="1">
      <formula>OR($C115="宿泊費(国内)",$C115="宿泊費(国外)")</formula>
    </cfRule>
  </conditionalFormatting>
  <conditionalFormatting sqref="D115:D214 F115:F214 H115:H214 D215:G215">
    <cfRule type="expression" dxfId="130" priority="2">
      <formula>$C115="日当※非課税"</formula>
    </cfRule>
  </conditionalFormatting>
  <conditionalFormatting sqref="D115:D214 F115:F214 H115:H214 K115:L214 D215:G215">
    <cfRule type="expression" dxfId="129" priority="3">
      <formula>AND($D$7&lt;&gt;"有",$C115="日当※非課税")</formula>
    </cfRule>
  </conditionalFormatting>
  <dataValidations count="3">
    <dataValidation allowBlank="1" showErrorMessage="1" sqref="Z4" xr:uid="{60282CF5-F9A8-46DF-B90A-85E3ACD6097D}"/>
    <dataValidation type="list" allowBlank="1" showInputMessage="1" showErrorMessage="1" sqref="C115:C215" xr:uid="{FF0D9F5F-0FC4-423B-9E22-C0CF058C4F5B}">
      <formula1>"交通費,宿泊費(国内),宿泊費(国外),日当※非課税"</formula1>
    </dataValidation>
    <dataValidation type="list" allowBlank="1" showInputMessage="1" showErrorMessage="1" sqref="D7" xr:uid="{8ABCA94A-5F7A-4C41-94F8-6E29FD346B6A}">
      <formula1>"有,無"</formula1>
    </dataValidation>
  </dataValidations>
  <pageMargins left="0.7" right="0.7" top="0.75" bottom="0.75" header="0.3" footer="0.3"/>
  <pageSetup paperSize="9" scale="3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ADAD0-C8A7-4FA6-AC9F-6C20C8EDF5A7}">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出張旅費明細書（兼出張報告書）8</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1</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28" priority="1">
      <formula>OR($C115="宿泊費(国内)",$C115="宿泊費(国外)")</formula>
    </cfRule>
  </conditionalFormatting>
  <conditionalFormatting sqref="D115:D214 F115:F214 H115:H214 D215:G215">
    <cfRule type="expression" dxfId="127" priority="2">
      <formula>$C115="日当※非課税"</formula>
    </cfRule>
  </conditionalFormatting>
  <conditionalFormatting sqref="D115:D214 F115:F214 H115:H214 K115:L214 D215:G215">
    <cfRule type="expression" dxfId="126" priority="3">
      <formula>AND($D$7&lt;&gt;"有",$C115="日当※非課税")</formula>
    </cfRule>
  </conditionalFormatting>
  <dataValidations count="3">
    <dataValidation type="list" allowBlank="1" showInputMessage="1" showErrorMessage="1" sqref="D7" xr:uid="{3B51FFD8-2F72-4FF0-B16F-8545A7500B63}">
      <formula1>"有,無"</formula1>
    </dataValidation>
    <dataValidation type="list" allowBlank="1" showInputMessage="1" showErrorMessage="1" sqref="C115:C215" xr:uid="{19F30B58-D229-4185-971D-2B810430571A}">
      <formula1>"交通費,宿泊費(国内),宿泊費(国外),日当※非課税"</formula1>
    </dataValidation>
    <dataValidation allowBlank="1" showErrorMessage="1" sqref="Z4" xr:uid="{83209E7B-5CD1-470E-8C31-F6EDB348E08A}"/>
  </dataValidations>
  <pageMargins left="0.7" right="0.7" top="0.75" bottom="0.75" header="0.3" footer="0.3"/>
  <pageSetup paperSize="9" scale="3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F93CA-F1A7-45C7-A0B0-9B88FEEB17ED}">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出張旅費明細書（兼出張報告書）9</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1</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25" priority="1">
      <formula>OR($C115="宿泊費(国内)",$C115="宿泊費(国外)")</formula>
    </cfRule>
  </conditionalFormatting>
  <conditionalFormatting sqref="D115:D214 F115:F214 H115:H214 D215:G215">
    <cfRule type="expression" dxfId="124" priority="2">
      <formula>$C115="日当※非課税"</formula>
    </cfRule>
  </conditionalFormatting>
  <conditionalFormatting sqref="D115:D214 F115:F214 H115:H214 K115:L214 D215:G215">
    <cfRule type="expression" dxfId="123" priority="3">
      <formula>AND($D$7&lt;&gt;"有",$C115="日当※非課税")</formula>
    </cfRule>
  </conditionalFormatting>
  <dataValidations count="3">
    <dataValidation type="list" allowBlank="1" showInputMessage="1" showErrorMessage="1" sqref="D7" xr:uid="{57AE27F6-DCCE-4674-BC30-E4F42E222C92}">
      <formula1>"有,無"</formula1>
    </dataValidation>
    <dataValidation type="list" allowBlank="1" showInputMessage="1" showErrorMessage="1" sqref="C115:C215" xr:uid="{AE76A6C2-E34E-4956-BFCC-51EDC6370580}">
      <formula1>"交通費,宿泊費(国内),宿泊費(国外),日当※非課税"</formula1>
    </dataValidation>
    <dataValidation allowBlank="1" showErrorMessage="1" sqref="Z4" xr:uid="{AE8BCE9C-0ACF-4F5B-B3B8-0F021D71E1E2}"/>
  </dataValidations>
  <pageMargins left="0.7" right="0.7" top="0.75" bottom="0.75" header="0.3" footer="0.3"/>
  <pageSetup paperSize="9" scale="3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AD580-C26E-4855-AB96-A4F63BAC5EC4}">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出張旅費明細書（兼出張報告書）10</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22" priority="1">
      <formula>OR($C115="宿泊費(国内)",$C115="宿泊費(国外)")</formula>
    </cfRule>
  </conditionalFormatting>
  <conditionalFormatting sqref="D115:D214 F115:F214 H115:H214 D215:G215">
    <cfRule type="expression" dxfId="121" priority="2">
      <formula>$C115="日当※非課税"</formula>
    </cfRule>
  </conditionalFormatting>
  <conditionalFormatting sqref="D115:D214 F115:F214 H115:H214 K115:L214 D215:G215">
    <cfRule type="expression" dxfId="120" priority="3">
      <formula>AND($D$7&lt;&gt;"有",$C115="日当※非課税")</formula>
    </cfRule>
  </conditionalFormatting>
  <dataValidations count="3">
    <dataValidation type="list" allowBlank="1" showInputMessage="1" showErrorMessage="1" sqref="D7" xr:uid="{A52244C6-6526-4F7D-8DC0-C0F874DE12B0}">
      <formula1>"有,無"</formula1>
    </dataValidation>
    <dataValidation type="list" allowBlank="1" showInputMessage="1" showErrorMessage="1" sqref="C115:C215" xr:uid="{0889759F-B365-456A-95BB-4EC568813A1F}">
      <formula1>"交通費,宿泊費(国内),宿泊費(国外),日当※非課税"</formula1>
    </dataValidation>
    <dataValidation allowBlank="1" showErrorMessage="1" sqref="Z4" xr:uid="{7E4FACF7-5986-4752-A723-6383A00AB90E}"/>
  </dataValidations>
  <pageMargins left="0.7" right="0.7" top="0.75" bottom="0.75" header="0.3" footer="0.3"/>
  <pageSetup paperSize="9" scale="3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83B96-292E-46D0-818E-0DF39CDEF14B}">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出張旅費明細書（兼出張報告書）11</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19" priority="1">
      <formula>OR($C115="宿泊費(国内)",$C115="宿泊費(国外)")</formula>
    </cfRule>
  </conditionalFormatting>
  <conditionalFormatting sqref="D115:D214 F115:F214 H115:H214 D215:G215">
    <cfRule type="expression" dxfId="118" priority="2">
      <formula>$C115="日当※非課税"</formula>
    </cfRule>
  </conditionalFormatting>
  <conditionalFormatting sqref="D115:D214 F115:F214 H115:H214 K115:L214 D215:G215">
    <cfRule type="expression" dxfId="117" priority="3">
      <formula>AND($D$7&lt;&gt;"有",$C115="日当※非課税")</formula>
    </cfRule>
  </conditionalFormatting>
  <dataValidations count="3">
    <dataValidation type="list" allowBlank="1" showInputMessage="1" showErrorMessage="1" sqref="D7" xr:uid="{AB94AD7C-E98C-40EE-B617-11095B8133BB}">
      <formula1>"有,無"</formula1>
    </dataValidation>
    <dataValidation type="list" allowBlank="1" showInputMessage="1" showErrorMessage="1" sqref="C115:C215" xr:uid="{C5BA1761-5107-4525-990D-E9AC12314809}">
      <formula1>"交通費,宿泊費(国内),宿泊費(国外),日当※非課税"</formula1>
    </dataValidation>
    <dataValidation allowBlank="1" showErrorMessage="1" sqref="Z4" xr:uid="{CD392DC8-AB46-43B6-8E3E-872F05CF3504}"/>
  </dataValidations>
  <pageMargins left="0.7" right="0.7" top="0.75" bottom="0.75" header="0.3" footer="0.3"/>
  <pageSetup paperSize="9" scale="3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F12EB-B19A-4F8C-95D2-2EA69C026CE9}">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出張旅費明細書（兼出張報告書）12</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16" priority="1">
      <formula>OR($C115="宿泊費(国内)",$C115="宿泊費(国外)")</formula>
    </cfRule>
  </conditionalFormatting>
  <conditionalFormatting sqref="D115:D214 F115:F214 H115:H214 D215:G215">
    <cfRule type="expression" dxfId="115" priority="2">
      <formula>$C115="日当※非課税"</formula>
    </cfRule>
  </conditionalFormatting>
  <conditionalFormatting sqref="D115:D214 F115:F214 H115:H214 K115:L214 D215:G215">
    <cfRule type="expression" dxfId="114" priority="3">
      <formula>AND($D$7&lt;&gt;"有",$C115="日当※非課税")</formula>
    </cfRule>
  </conditionalFormatting>
  <dataValidations count="3">
    <dataValidation allowBlank="1" showErrorMessage="1" sqref="Z4" xr:uid="{F09E7DC9-19B6-42C6-88A5-3822FDDD1818}"/>
    <dataValidation type="list" allowBlank="1" showInputMessage="1" showErrorMessage="1" sqref="C115:C215" xr:uid="{AAFDBECE-3813-4101-80B8-A7A18802A0A8}">
      <formula1>"交通費,宿泊費(国内),宿泊費(国外),日当※非課税"</formula1>
    </dataValidation>
    <dataValidation type="list" allowBlank="1" showInputMessage="1" showErrorMessage="1" sqref="D7" xr:uid="{008BDD7D-B65F-4B4B-9801-BB9943ECE56E}">
      <formula1>"有,無"</formula1>
    </dataValidation>
  </dataValidations>
  <pageMargins left="0.7" right="0.7" top="0.75" bottom="0.75" header="0.3" footer="0.3"/>
  <pageSetup paperSize="9" scale="3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6C818-BA75-4FF2-8C82-5771935C54AF}">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出張旅費明細書（兼出張報告書）13</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13" priority="1">
      <formula>OR($C115="宿泊費(国内)",$C115="宿泊費(国外)")</formula>
    </cfRule>
  </conditionalFormatting>
  <conditionalFormatting sqref="D115:D214 F115:F214 H115:H214 D215:G215">
    <cfRule type="expression" dxfId="112" priority="2">
      <formula>$C115="日当※非課税"</formula>
    </cfRule>
  </conditionalFormatting>
  <conditionalFormatting sqref="D115:D214 F115:F214 H115:H214 K115:L214 D215:G215">
    <cfRule type="expression" dxfId="111" priority="3">
      <formula>AND($D$7&lt;&gt;"有",$C115="日当※非課税")</formula>
    </cfRule>
  </conditionalFormatting>
  <dataValidations count="3">
    <dataValidation allowBlank="1" showErrorMessage="1" sqref="Z4" xr:uid="{340683F9-896B-4732-89F0-4F67678C8A76}"/>
    <dataValidation type="list" allowBlank="1" showInputMessage="1" showErrorMessage="1" sqref="C115:C215" xr:uid="{58DDCD4A-25E8-4A64-9C1E-CC03EA01B350}">
      <formula1>"交通費,宿泊費(国内),宿泊費(国外),日当※非課税"</formula1>
    </dataValidation>
    <dataValidation type="list" allowBlank="1" showInputMessage="1" showErrorMessage="1" sqref="D7" xr:uid="{6B7DD52B-0942-4EDE-B1F5-C576F6DB77D2}">
      <formula1>"有,無"</formula1>
    </dataValidation>
  </dataValidations>
  <pageMargins left="0.7" right="0.7" top="0.75" bottom="0.75" header="0.3" footer="0.3"/>
  <pageSetup paperSize="9" scale="3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B5FB-0DBE-4847-993C-6B5B8B89A58B}">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出張旅費明細書（兼出張報告書）14</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10" priority="1">
      <formula>OR($C115="宿泊費(国内)",$C115="宿泊費(国外)")</formula>
    </cfRule>
  </conditionalFormatting>
  <conditionalFormatting sqref="D115:D214 F115:F214 H115:H214 D215:G215">
    <cfRule type="expression" dxfId="109" priority="2">
      <formula>$C115="日当※非課税"</formula>
    </cfRule>
  </conditionalFormatting>
  <conditionalFormatting sqref="D115:D214 F115:F214 H115:H214 K115:L214 D215:G215">
    <cfRule type="expression" dxfId="108" priority="3">
      <formula>AND($D$7&lt;&gt;"有",$C115="日当※非課税")</formula>
    </cfRule>
  </conditionalFormatting>
  <dataValidations count="3">
    <dataValidation type="list" allowBlank="1" showInputMessage="1" showErrorMessage="1" sqref="D7" xr:uid="{32829FAD-1E46-4C1F-B08B-63DE597E516E}">
      <formula1>"有,無"</formula1>
    </dataValidation>
    <dataValidation type="list" allowBlank="1" showInputMessage="1" showErrorMessage="1" sqref="C115:C215" xr:uid="{BA7CC3C8-01BE-4C9E-A09D-2AC5C16FB370}">
      <formula1>"交通費,宿泊費(国内),宿泊費(国外),日当※非課税"</formula1>
    </dataValidation>
    <dataValidation allowBlank="1" showErrorMessage="1" sqref="Z4" xr:uid="{5D6E097F-2A4A-435D-9C1D-515BB3564CBE}"/>
  </dataValidations>
  <pageMargins left="0.7" right="0.7" top="0.75" bottom="0.75" header="0.3" footer="0.3"/>
  <pageSetup paperSize="9" scale="3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EA4F-E29D-403A-8A66-A11BF7957832}">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出張旅費明細書（兼出張報告書）15</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07" priority="1">
      <formula>OR($C115="宿泊費(国内)",$C115="宿泊費(国外)")</formula>
    </cfRule>
  </conditionalFormatting>
  <conditionalFormatting sqref="D115:D214 F115:F214 H115:H214 D215:G215">
    <cfRule type="expression" dxfId="106" priority="2">
      <formula>$C115="日当※非課税"</formula>
    </cfRule>
  </conditionalFormatting>
  <conditionalFormatting sqref="D115:D214 F115:F214 H115:H214 K115:L214 D215:G215">
    <cfRule type="expression" dxfId="105" priority="3">
      <formula>AND($D$7&lt;&gt;"有",$C115="日当※非課税")</formula>
    </cfRule>
  </conditionalFormatting>
  <dataValidations count="3">
    <dataValidation allowBlank="1" showErrorMessage="1" sqref="Z4" xr:uid="{4FF6D57E-E088-4AE4-B156-ADBAFBEC099A}"/>
    <dataValidation type="list" allowBlank="1" showInputMessage="1" showErrorMessage="1" sqref="C115:C215" xr:uid="{0DD018D9-34F9-462A-8AB9-FF841C48D0AE}">
      <formula1>"交通費,宿泊費(国内),宿泊費(国外),日当※非課税"</formula1>
    </dataValidation>
    <dataValidation type="list" allowBlank="1" showInputMessage="1" showErrorMessage="1" sqref="D7" xr:uid="{76FB01A9-0E7A-4735-8F41-E0A6973FB469}">
      <formula1>"有,無"</formula1>
    </dataValidation>
  </dataValidations>
  <pageMargins left="0.7" right="0.7" top="0.75" bottom="0.75" header="0.3" footer="0.3"/>
  <pageSetup paperSize="9" scale="3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4723C-052D-4494-8521-08104D23E30D}">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出張旅費明細書（兼出張報告書）16</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04" priority="1">
      <formula>OR($C115="宿泊費(国内)",$C115="宿泊費(国外)")</formula>
    </cfRule>
  </conditionalFormatting>
  <conditionalFormatting sqref="D115:D214 F115:F214 H115:H214 D215:G215">
    <cfRule type="expression" dxfId="103" priority="2">
      <formula>$C115="日当※非課税"</formula>
    </cfRule>
  </conditionalFormatting>
  <conditionalFormatting sqref="D115:D214 F115:F214 H115:H214 K115:L214 D215:G215">
    <cfRule type="expression" dxfId="102" priority="3">
      <formula>AND($D$7&lt;&gt;"有",$C115="日当※非課税")</formula>
    </cfRule>
  </conditionalFormatting>
  <dataValidations count="3">
    <dataValidation type="list" allowBlank="1" showInputMessage="1" showErrorMessage="1" sqref="D7" xr:uid="{2823E127-8759-409D-8BE6-50F94DFDF9A6}">
      <formula1>"有,無"</formula1>
    </dataValidation>
    <dataValidation type="list" allowBlank="1" showInputMessage="1" showErrorMessage="1" sqref="C115:C215" xr:uid="{F6ED40B9-323E-4FDA-A6AB-ED3E5DD77A2F}">
      <formula1>"交通費,宿泊費(国内),宿泊費(国外),日当※非課税"</formula1>
    </dataValidation>
    <dataValidation allowBlank="1" showErrorMessage="1" sqref="Z4" xr:uid="{9BD62AD1-CFA6-438D-99C1-02BCE827A574}"/>
  </dataValidations>
  <pageMargins left="0.7" right="0.7" top="0.75" bottom="0.75" header="0.3" footer="0.3"/>
  <pageSetup paperSize="9" scale="36"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51C38-AA5A-4B96-A205-EC21F6EC9069}">
  <sheetPr codeName="Sheet2">
    <tabColor theme="0"/>
  </sheetPr>
  <dimension ref="A1:G9"/>
  <sheetViews>
    <sheetView zoomScale="115" zoomScaleNormal="115" workbookViewId="0">
      <selection activeCell="C3" sqref="C3"/>
    </sheetView>
  </sheetViews>
  <sheetFormatPr defaultColWidth="9" defaultRowHeight="15.75" x14ac:dyDescent="0.4"/>
  <cols>
    <col min="1" max="1" width="2.875" style="29" customWidth="1"/>
    <col min="2" max="2" width="22.25" style="17" customWidth="1"/>
    <col min="3" max="3" width="61.375" style="17" customWidth="1"/>
    <col min="4" max="4" width="101.125" style="17" customWidth="1"/>
    <col min="5" max="5" width="9.625" style="17" hidden="1" customWidth="1"/>
    <col min="6" max="7" width="9" style="17" hidden="1" customWidth="1"/>
    <col min="8" max="16384" width="9" style="17"/>
  </cols>
  <sheetData>
    <row r="1" spans="2:7" ht="59.25" customHeight="1" x14ac:dyDescent="0.4">
      <c r="B1" s="15" t="s">
        <v>29</v>
      </c>
      <c r="C1" s="15"/>
      <c r="D1" s="16"/>
    </row>
    <row r="2" spans="2:7" ht="4.5" customHeight="1" x14ac:dyDescent="0.4">
      <c r="B2" s="18"/>
      <c r="C2" s="19"/>
    </row>
    <row r="3" spans="2:7" ht="20.25" customHeight="1" x14ac:dyDescent="0.4">
      <c r="B3" s="20" t="s">
        <v>30</v>
      </c>
      <c r="C3" s="21"/>
      <c r="D3" s="22" t="s">
        <v>43</v>
      </c>
    </row>
    <row r="4" spans="2:7" ht="20.25" customHeight="1" x14ac:dyDescent="0.4">
      <c r="B4" s="23" t="s">
        <v>31</v>
      </c>
      <c r="C4" s="21"/>
    </row>
    <row r="5" spans="2:7" ht="20.25" customHeight="1" x14ac:dyDescent="0.4">
      <c r="B5" s="24" t="s">
        <v>32</v>
      </c>
      <c r="C5" s="46"/>
      <c r="D5" s="25" t="s">
        <v>44</v>
      </c>
      <c r="E5" s="45" t="b">
        <v>0</v>
      </c>
      <c r="F5" s="45" t="b">
        <v>0</v>
      </c>
      <c r="G5" s="45" t="b">
        <v>0</v>
      </c>
    </row>
    <row r="6" spans="2:7" ht="20.25" customHeight="1" x14ac:dyDescent="0.4">
      <c r="B6" s="23" t="s">
        <v>33</v>
      </c>
      <c r="C6" s="21"/>
      <c r="D6" s="25" t="s">
        <v>45</v>
      </c>
    </row>
    <row r="7" spans="2:7" ht="20.25" customHeight="1" x14ac:dyDescent="0.4">
      <c r="B7" s="23" t="s">
        <v>34</v>
      </c>
      <c r="C7" s="26"/>
      <c r="D7" s="22" t="s">
        <v>46</v>
      </c>
    </row>
    <row r="8" spans="2:7" ht="20.25" customHeight="1" x14ac:dyDescent="0.25">
      <c r="B8" s="27" t="s">
        <v>35</v>
      </c>
      <c r="C8" s="26"/>
      <c r="D8" s="28" t="s">
        <v>47</v>
      </c>
    </row>
    <row r="9" spans="2:7" ht="20.25" customHeight="1" x14ac:dyDescent="0.4">
      <c r="B9" s="27" t="s">
        <v>36</v>
      </c>
      <c r="C9" s="26"/>
    </row>
  </sheetData>
  <sheetProtection algorithmName="SHA-512" hashValue="ynHKM+pUdp5esi7Mv0KjmrBl5WJvvoyS4Rh0A4sme4zLgbpAgGsDzUJmlA9zsBYHmz097i1WMbfetbSjZ9ToHA==" saltValue="5r6UFFEEywDKr6MAFuScWA==" spinCount="100000" sheet="1" objects="1" scenarios="1"/>
  <phoneticPr fontId="2"/>
  <conditionalFormatting sqref="C3:C4 C6:C9">
    <cfRule type="expression" dxfId="160" priority="3">
      <formula>IF(LEN($C3)&lt;1,TRUE,FALSE)</formula>
    </cfRule>
  </conditionalFormatting>
  <conditionalFormatting sqref="C5">
    <cfRule type="expression" dxfId="159" priority="1">
      <formula>AND(NOT($E$5),NOT($F$5),NOT($G$5))</formula>
    </cfRule>
    <cfRule type="expression" dxfId="158" priority="2">
      <formula>AND(NOT(#REF!),NOT(#REF!),NOT(#REF!))</formula>
    </cfRule>
  </conditionalFormatting>
  <dataValidations count="3">
    <dataValidation type="date" allowBlank="1" showInputMessage="1" showErrorMessage="1" promptTitle="半角数字で記入" prompt="YYYY/MM/DD形式で記入して下さい。_x000a_和暦に変換し表示します。" sqref="C7:C8" xr:uid="{FF722AC5-522B-4F35-A171-63BC42A728CE}">
      <formula1>45887</formula1>
      <formula2>46112</formula2>
    </dataValidation>
    <dataValidation type="list" allowBlank="1" showInputMessage="1" showErrorMessage="1" sqref="C6" xr:uid="{70EF323D-D9CA-46EF-A9D0-8895CF02F0A2}">
      <formula1>"税別,税込"</formula1>
    </dataValidation>
    <dataValidation type="date" allowBlank="1" showInputMessage="1" showErrorMessage="1" promptTitle="半角数字で記入" prompt="YYYY/MM/DD形式で記入して下さい。_x000a_和暦に変換し表示します。" sqref="C9" xr:uid="{EBCCE033-57D7-45EC-876C-41770C415211}">
      <formula1>45887</formula1>
      <formula2>46122</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2</xdr:col>
                    <xdr:colOff>38100</xdr:colOff>
                    <xdr:row>4</xdr:row>
                    <xdr:rowOff>9525</xdr:rowOff>
                  </from>
                  <to>
                    <xdr:col>2</xdr:col>
                    <xdr:colOff>1304925</xdr:colOff>
                    <xdr:row>4</xdr:row>
                    <xdr:rowOff>247650</xdr:rowOff>
                  </to>
                </anchor>
              </controlPr>
            </control>
          </mc:Choice>
        </mc:AlternateContent>
        <mc:AlternateContent xmlns:mc="http://schemas.openxmlformats.org/markup-compatibility/2006">
          <mc:Choice Requires="x14">
            <control shapeId="1026" r:id="rId5" name="Check Box 2">
              <controlPr locked="0" defaultSize="0" autoFill="0" autoLine="0" autoPict="0">
                <anchor moveWithCells="1">
                  <from>
                    <xdr:col>2</xdr:col>
                    <xdr:colOff>1352550</xdr:colOff>
                    <xdr:row>3</xdr:row>
                    <xdr:rowOff>257175</xdr:rowOff>
                  </from>
                  <to>
                    <xdr:col>2</xdr:col>
                    <xdr:colOff>2886075</xdr:colOff>
                    <xdr:row>5</xdr:row>
                    <xdr:rowOff>9525</xdr:rowOff>
                  </to>
                </anchor>
              </controlPr>
            </control>
          </mc:Choice>
        </mc:AlternateContent>
        <mc:AlternateContent xmlns:mc="http://schemas.openxmlformats.org/markup-compatibility/2006">
          <mc:Choice Requires="x14">
            <control shapeId="1027" r:id="rId6" name="Check Box 3">
              <controlPr locked="0" defaultSize="0" autoFill="0" autoLine="0" autoPict="0">
                <anchor moveWithCells="1">
                  <from>
                    <xdr:col>2</xdr:col>
                    <xdr:colOff>2476500</xdr:colOff>
                    <xdr:row>4</xdr:row>
                    <xdr:rowOff>0</xdr:rowOff>
                  </from>
                  <to>
                    <xdr:col>2</xdr:col>
                    <xdr:colOff>4029075</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B2D3D-06B1-410B-94DC-B8CE731FC8D4}">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出張旅費明細書（兼出張報告書）17</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01" priority="1">
      <formula>OR($C115="宿泊費(国内)",$C115="宿泊費(国外)")</formula>
    </cfRule>
  </conditionalFormatting>
  <conditionalFormatting sqref="D115:D214 F115:F214 H115:H214 D215:G215">
    <cfRule type="expression" dxfId="100" priority="2">
      <formula>$C115="日当※非課税"</formula>
    </cfRule>
  </conditionalFormatting>
  <conditionalFormatting sqref="D115:D214 F115:F214 H115:H214 K115:L214 D215:G215">
    <cfRule type="expression" dxfId="99" priority="3">
      <formula>AND($D$7&lt;&gt;"有",$C115="日当※非課税")</formula>
    </cfRule>
  </conditionalFormatting>
  <dataValidations count="3">
    <dataValidation type="list" allowBlank="1" showInputMessage="1" showErrorMessage="1" sqref="D7" xr:uid="{28CC69F8-778C-4DA1-985A-46E177CFC9DB}">
      <formula1>"有,無"</formula1>
    </dataValidation>
    <dataValidation type="list" allowBlank="1" showInputMessage="1" showErrorMessage="1" sqref="C115:C215" xr:uid="{865CE3F6-C969-4D15-86A8-47B2FA3C6185}">
      <formula1>"交通費,宿泊費(国内),宿泊費(国外),日当※非課税"</formula1>
    </dataValidation>
    <dataValidation allowBlank="1" showErrorMessage="1" sqref="Z4" xr:uid="{CAE3FFB9-95A2-4793-BDE4-8EAA10344C41}"/>
  </dataValidations>
  <pageMargins left="0.7" right="0.7" top="0.75" bottom="0.75" header="0.3" footer="0.3"/>
  <pageSetup paperSize="9" scale="3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FE716-34F7-4683-A3F2-B3292AA445AB}">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出張旅費明細書（兼出張報告書）18</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98" priority="1">
      <formula>OR($C115="宿泊費(国内)",$C115="宿泊費(国外)")</formula>
    </cfRule>
  </conditionalFormatting>
  <conditionalFormatting sqref="D115:D214 F115:F214 H115:H214 D215:G215">
    <cfRule type="expression" dxfId="97" priority="2">
      <formula>$C115="日当※非課税"</formula>
    </cfRule>
  </conditionalFormatting>
  <conditionalFormatting sqref="D115:D214 F115:F214 H115:H214 K115:L214 D215:G215">
    <cfRule type="expression" dxfId="96" priority="3">
      <formula>AND($D$7&lt;&gt;"有",$C115="日当※非課税")</formula>
    </cfRule>
  </conditionalFormatting>
  <dataValidations count="3">
    <dataValidation allowBlank="1" showErrorMessage="1" sqref="Z4" xr:uid="{3D3F2275-02D5-4D51-BB25-90374F365432}"/>
    <dataValidation type="list" allowBlank="1" showInputMessage="1" showErrorMessage="1" sqref="C115:C215" xr:uid="{0885764D-6E7B-4BDF-9023-A6D046B5923C}">
      <formula1>"交通費,宿泊費(国内),宿泊費(国外),日当※非課税"</formula1>
    </dataValidation>
    <dataValidation type="list" allowBlank="1" showInputMessage="1" showErrorMessage="1" sqref="D7" xr:uid="{4B28F1CD-5EE5-48E7-A5CD-329094748E26}">
      <formula1>"有,無"</formula1>
    </dataValidation>
  </dataValidations>
  <pageMargins left="0.7" right="0.7" top="0.75" bottom="0.75" header="0.3" footer="0.3"/>
  <pageSetup paperSize="9" scale="3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283F9-C012-4A93-A2D3-8C1754B8603A}">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出張旅費明細書（兼出張報告書）19</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95" priority="1">
      <formula>OR($C115="宿泊費(国内)",$C115="宿泊費(国外)")</formula>
    </cfRule>
  </conditionalFormatting>
  <conditionalFormatting sqref="D115:D214 F115:F214 H115:H214 D215:G215">
    <cfRule type="expression" dxfId="94" priority="2">
      <formula>$C115="日当※非課税"</formula>
    </cfRule>
  </conditionalFormatting>
  <conditionalFormatting sqref="D115:D214 F115:F214 H115:H214 K115:L214 D215:G215">
    <cfRule type="expression" dxfId="93" priority="3">
      <formula>AND($D$7&lt;&gt;"有",$C115="日当※非課税")</formula>
    </cfRule>
  </conditionalFormatting>
  <dataValidations count="3">
    <dataValidation allowBlank="1" showErrorMessage="1" sqref="Z4" xr:uid="{E9BF953D-60E1-463B-8077-F0A4F29E08B7}"/>
    <dataValidation type="list" allowBlank="1" showInputMessage="1" showErrorMessage="1" sqref="C115:C215" xr:uid="{C316EE9E-AA9B-4EEB-8686-0431898A775A}">
      <formula1>"交通費,宿泊費(国内),宿泊費(国外),日当※非課税"</formula1>
    </dataValidation>
    <dataValidation type="list" allowBlank="1" showInputMessage="1" showErrorMessage="1" sqref="D7" xr:uid="{6FF8BAF1-8196-4072-B48F-32F9677C93B7}">
      <formula1>"有,無"</formula1>
    </dataValidation>
  </dataValidations>
  <pageMargins left="0.7" right="0.7" top="0.75" bottom="0.75" header="0.3" footer="0.3"/>
  <pageSetup paperSize="9" scale="3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DF906-8F7F-4531-8377-BD917E33852D}">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出張旅費明細書（兼出張報告書）20</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92" priority="1">
      <formula>OR($C115="宿泊費(国内)",$C115="宿泊費(国外)")</formula>
    </cfRule>
  </conditionalFormatting>
  <conditionalFormatting sqref="D115:D214 F115:F214 H115:H214 D215:G215">
    <cfRule type="expression" dxfId="91" priority="2">
      <formula>$C115="日当※非課税"</formula>
    </cfRule>
  </conditionalFormatting>
  <conditionalFormatting sqref="D115:D214 F115:F214 H115:H214 K115:L214 D215:G215">
    <cfRule type="expression" dxfId="90" priority="3">
      <formula>AND($D$7&lt;&gt;"有",$C115="日当※非課税")</formula>
    </cfRule>
  </conditionalFormatting>
  <dataValidations count="3">
    <dataValidation allowBlank="1" showErrorMessage="1" sqref="Z4" xr:uid="{927286A6-75F8-4E37-A601-94FBB5240F25}"/>
    <dataValidation type="list" allowBlank="1" showInputMessage="1" showErrorMessage="1" sqref="C115:C215" xr:uid="{578CBBEF-7568-4BEE-81AC-5AEA3CB001FF}">
      <formula1>"交通費,宿泊費(国内),宿泊費(国外),日当※非課税"</formula1>
    </dataValidation>
    <dataValidation type="list" allowBlank="1" showInputMessage="1" showErrorMessage="1" sqref="D7" xr:uid="{A5803906-DFAE-42A5-80B3-F87A30C98273}">
      <formula1>"有,無"</formula1>
    </dataValidation>
  </dataValidations>
  <pageMargins left="0.7" right="0.7" top="0.75" bottom="0.75" header="0.3" footer="0.3"/>
  <pageSetup paperSize="9" scale="3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5FB43-77A8-4C12-A8C5-D45342E7A1D8}">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出張旅費明細書（兼出張報告書）21</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89" priority="1">
      <formula>OR($C115="宿泊費(国内)",$C115="宿泊費(国外)")</formula>
    </cfRule>
  </conditionalFormatting>
  <conditionalFormatting sqref="D115:D214 F115:F214 H115:H214 D215:G215">
    <cfRule type="expression" dxfId="88" priority="2">
      <formula>$C115="日当※非課税"</formula>
    </cfRule>
  </conditionalFormatting>
  <conditionalFormatting sqref="D115:D214 F115:F214 H115:H214 K115:L214 D215:G215">
    <cfRule type="expression" dxfId="87" priority="3">
      <formula>AND($D$7&lt;&gt;"有",$C115="日当※非課税")</formula>
    </cfRule>
  </conditionalFormatting>
  <dataValidations count="3">
    <dataValidation type="list" allowBlank="1" showInputMessage="1" showErrorMessage="1" sqref="D7" xr:uid="{66F5D2C0-F1E2-48F4-AB91-04AA856F36CA}">
      <formula1>"有,無"</formula1>
    </dataValidation>
    <dataValidation type="list" allowBlank="1" showInputMessage="1" showErrorMessage="1" sqref="C115:C215" xr:uid="{92D9ADFC-D6A9-43E7-AD5C-FFD4D62A9AAB}">
      <formula1>"交通費,宿泊費(国内),宿泊費(国外),日当※非課税"</formula1>
    </dataValidation>
    <dataValidation allowBlank="1" showErrorMessage="1" sqref="Z4" xr:uid="{D23837F4-241A-49CD-B055-29890555E79A}"/>
  </dataValidations>
  <pageMargins left="0.7" right="0.7" top="0.75" bottom="0.75" header="0.3" footer="0.3"/>
  <pageSetup paperSize="9" scale="3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891EC-EC22-446E-9EBC-1BDF5ED184A3}">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出張旅費明細書（兼出張報告書）22</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86" priority="1">
      <formula>OR($C115="宿泊費(国内)",$C115="宿泊費(国外)")</formula>
    </cfRule>
  </conditionalFormatting>
  <conditionalFormatting sqref="D115:D214 F115:F214 H115:H214 D215:G215">
    <cfRule type="expression" dxfId="85" priority="2">
      <formula>$C115="日当※非課税"</formula>
    </cfRule>
  </conditionalFormatting>
  <conditionalFormatting sqref="D115:D214 F115:F214 H115:H214 K115:L214 D215:G215">
    <cfRule type="expression" dxfId="84" priority="3">
      <formula>AND($D$7&lt;&gt;"有",$C115="日当※非課税")</formula>
    </cfRule>
  </conditionalFormatting>
  <dataValidations count="3">
    <dataValidation allowBlank="1" showErrorMessage="1" sqref="Z4" xr:uid="{006BAB38-5174-4F60-BDF4-175E9D319383}"/>
    <dataValidation type="list" allowBlank="1" showInputMessage="1" showErrorMessage="1" sqref="C115:C215" xr:uid="{88CEC899-679F-4201-B856-26C66F0BD60B}">
      <formula1>"交通費,宿泊費(国内),宿泊費(国外),日当※非課税"</formula1>
    </dataValidation>
    <dataValidation type="list" allowBlank="1" showInputMessage="1" showErrorMessage="1" sqref="D7" xr:uid="{6FD51220-4DDF-4D9F-9016-2EC17AA8305A}">
      <formula1>"有,無"</formula1>
    </dataValidation>
  </dataValidations>
  <pageMargins left="0.7" right="0.7" top="0.75" bottom="0.75" header="0.3" footer="0.3"/>
  <pageSetup paperSize="9" scale="3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0774D-F8C7-481B-8F4E-A96AEE84CEE1}">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出張旅費明細書（兼出張報告書）23</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83" priority="1">
      <formula>OR($C115="宿泊費(国内)",$C115="宿泊費(国外)")</formula>
    </cfRule>
  </conditionalFormatting>
  <conditionalFormatting sqref="D115:D214 F115:F214 H115:H214 D215:G215">
    <cfRule type="expression" dxfId="82" priority="2">
      <formula>$C115="日当※非課税"</formula>
    </cfRule>
  </conditionalFormatting>
  <conditionalFormatting sqref="D115:D214 F115:F214 H115:H214 K115:L214 D215:G215">
    <cfRule type="expression" dxfId="81" priority="3">
      <formula>AND($D$7&lt;&gt;"有",$C115="日当※非課税")</formula>
    </cfRule>
  </conditionalFormatting>
  <dataValidations count="3">
    <dataValidation allowBlank="1" showErrorMessage="1" sqref="Z4" xr:uid="{0179D6BC-B5FB-4F42-99BC-2D81AD9B7FB2}"/>
    <dataValidation type="list" allowBlank="1" showInputMessage="1" showErrorMessage="1" sqref="C115:C215" xr:uid="{BB1A4A42-E87F-4781-8141-ECBE32071538}">
      <formula1>"交通費,宿泊費(国内),宿泊費(国外),日当※非課税"</formula1>
    </dataValidation>
    <dataValidation type="list" allowBlank="1" showInputMessage="1" showErrorMessage="1" sqref="D7" xr:uid="{DA19F1ED-1CC6-4927-8DBC-AA613F28A4F7}">
      <formula1>"有,無"</formula1>
    </dataValidation>
  </dataValidations>
  <pageMargins left="0.7" right="0.7" top="0.75" bottom="0.75" header="0.3" footer="0.3"/>
  <pageSetup paperSize="9" scale="3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8FC78-573D-4846-81BD-B1DCB73B10CA}">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出張旅費明細書（兼出張報告書）24</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80" priority="1">
      <formula>OR($C115="宿泊費(国内)",$C115="宿泊費(国外)")</formula>
    </cfRule>
  </conditionalFormatting>
  <conditionalFormatting sqref="D115:D214 F115:F214 H115:H214 D215:G215">
    <cfRule type="expression" dxfId="79" priority="2">
      <formula>$C115="日当※非課税"</formula>
    </cfRule>
  </conditionalFormatting>
  <conditionalFormatting sqref="D115:D214 F115:F214 H115:H214 K115:L214 D215:G215">
    <cfRule type="expression" dxfId="78" priority="3">
      <formula>AND($D$7&lt;&gt;"有",$C115="日当※非課税")</formula>
    </cfRule>
  </conditionalFormatting>
  <dataValidations count="3">
    <dataValidation type="list" allowBlank="1" showInputMessage="1" showErrorMessage="1" sqref="D7" xr:uid="{B219DD71-1332-4520-AFA0-1C971AEA5D32}">
      <formula1>"有,無"</formula1>
    </dataValidation>
    <dataValidation type="list" allowBlank="1" showInputMessage="1" showErrorMessage="1" sqref="C115:C215" xr:uid="{B4F24753-FAF2-4D88-BC1C-5CC386F381F9}">
      <formula1>"交通費,宿泊費(国内),宿泊費(国外),日当※非課税"</formula1>
    </dataValidation>
    <dataValidation allowBlank="1" showErrorMessage="1" sqref="Z4" xr:uid="{D88CC445-E589-4886-9F57-F8D137E968BC}"/>
  </dataValidations>
  <pageMargins left="0.7" right="0.7" top="0.75" bottom="0.75" header="0.3" footer="0.3"/>
  <pageSetup paperSize="9" scale="3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0329B-8CA5-4C65-AAD0-EC576318C62F}">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出張旅費明細書（兼出張報告書）25</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77" priority="1">
      <formula>OR($C115="宿泊費(国内)",$C115="宿泊費(国外)")</formula>
    </cfRule>
  </conditionalFormatting>
  <conditionalFormatting sqref="D115:D214 F115:F214 H115:H214 D215:G215">
    <cfRule type="expression" dxfId="76" priority="2">
      <formula>$C115="日当※非課税"</formula>
    </cfRule>
  </conditionalFormatting>
  <conditionalFormatting sqref="D115:D214 F115:F214 H115:H214 K115:L214 D215:G215">
    <cfRule type="expression" dxfId="75" priority="3">
      <formula>AND($D$7&lt;&gt;"有",$C115="日当※非課税")</formula>
    </cfRule>
  </conditionalFormatting>
  <dataValidations count="3">
    <dataValidation allowBlank="1" showErrorMessage="1" sqref="Z4" xr:uid="{AF5BE6E9-28DC-4C3D-807F-2CB9EC317471}"/>
    <dataValidation type="list" allowBlank="1" showInputMessage="1" showErrorMessage="1" sqref="C115:C215" xr:uid="{58CCA72F-954F-42AE-A744-A0518D7964F2}">
      <formula1>"交通費,宿泊費(国内),宿泊費(国外),日当※非課税"</formula1>
    </dataValidation>
    <dataValidation type="list" allowBlank="1" showInputMessage="1" showErrorMessage="1" sqref="D7" xr:uid="{FC917EB4-889F-4361-8D36-07C214763B52}">
      <formula1>"有,無"</formula1>
    </dataValidation>
  </dataValidations>
  <pageMargins left="0.7" right="0.7" top="0.75" bottom="0.75" header="0.3" footer="0.3"/>
  <pageSetup paperSize="9" scale="3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347A0-BBB4-47B4-87A3-AF5410AC85DC}">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出張旅費明細書（兼出張報告書）26</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74" priority="1">
      <formula>OR($C115="宿泊費(国内)",$C115="宿泊費(国外)")</formula>
    </cfRule>
  </conditionalFormatting>
  <conditionalFormatting sqref="D115:D214 F115:F214 H115:H214 D215:G215">
    <cfRule type="expression" dxfId="73" priority="2">
      <formula>$C115="日当※非課税"</formula>
    </cfRule>
  </conditionalFormatting>
  <conditionalFormatting sqref="D115:D214 F115:F214 H115:H214 K115:L214 D215:G215">
    <cfRule type="expression" dxfId="72" priority="3">
      <formula>AND($D$7&lt;&gt;"有",$C115="日当※非課税")</formula>
    </cfRule>
  </conditionalFormatting>
  <dataValidations count="3">
    <dataValidation type="list" allowBlank="1" showInputMessage="1" showErrorMessage="1" sqref="D7" xr:uid="{621BBB5A-EF9F-494E-AA0F-347B4BE3D670}">
      <formula1>"有,無"</formula1>
    </dataValidation>
    <dataValidation type="list" allowBlank="1" showInputMessage="1" showErrorMessage="1" sqref="C115:C215" xr:uid="{5C71C9E9-8287-4498-843A-AD6BCFD9E475}">
      <formula1>"交通費,宿泊費(国内),宿泊費(国外),日当※非課税"</formula1>
    </dataValidation>
    <dataValidation allowBlank="1" showErrorMessage="1" sqref="Z4" xr:uid="{7C17705A-98DA-4B60-89ED-3B7009C1A354}"/>
  </dataValidations>
  <pageMargins left="0.7" right="0.7" top="0.75" bottom="0.75" header="0.3" footer="0.3"/>
  <pageSetup paperSize="9" scale="36"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921F0-C434-4193-9CEF-A0ADBF2CEEBF}">
  <sheetPr codeName="Sheet3">
    <pageSetUpPr fitToPage="1"/>
  </sheetPr>
  <dimension ref="A1:L61"/>
  <sheetViews>
    <sheetView view="pageBreakPreview" zoomScale="115" zoomScaleNormal="100" zoomScaleSheetLayoutView="115" workbookViewId="0">
      <pane ySplit="10" topLeftCell="A11" activePane="bottomLeft" state="frozen"/>
      <selection pane="bottomLeft" activeCell="B8" sqref="B8"/>
    </sheetView>
  </sheetViews>
  <sheetFormatPr defaultColWidth="8.75" defaultRowHeight="14.25" x14ac:dyDescent="0.4"/>
  <cols>
    <col min="1" max="1" width="1.5" style="1" customWidth="1"/>
    <col min="2" max="2" width="12.25" style="1" customWidth="1"/>
    <col min="3" max="6" width="11.75" style="1" customWidth="1"/>
    <col min="7" max="7" width="16.625" style="1" customWidth="1"/>
    <col min="8" max="8" width="16.625" style="13" customWidth="1"/>
    <col min="9" max="9" width="60.375" style="13" customWidth="1"/>
    <col min="10" max="10" width="29.75" style="1" customWidth="1"/>
    <col min="11" max="12" width="13.875" style="1" customWidth="1"/>
    <col min="13" max="16384" width="8.75" style="1"/>
  </cols>
  <sheetData>
    <row r="1" spans="2:12" ht="15.75" x14ac:dyDescent="0.4">
      <c r="B1" s="113" t="str">
        <f>IF(入力ボックス!C9="","yyyy/mm/dd",入力ボックス!C9)</f>
        <v>yyyy/mm/dd</v>
      </c>
      <c r="C1" s="113"/>
      <c r="I1" s="22" t="str">
        <f>IF(ISBLANK(入力ボックス!$C$4),"",入力ボックス!$C$3&amp; "　"&amp; 入力ボックス!$C$4)</f>
        <v/>
      </c>
    </row>
    <row r="2" spans="2:12" ht="27.75" customHeight="1" x14ac:dyDescent="0.4">
      <c r="B2" s="112" t="str">
        <f>"経費支出管理表（"&amp; IF(B8="","旅費",B8) &amp;"）"</f>
        <v>経費支出管理表（旅費）</v>
      </c>
      <c r="C2" s="112"/>
      <c r="D2" s="112"/>
      <c r="E2" s="112"/>
      <c r="F2" s="112"/>
      <c r="G2" s="112"/>
      <c r="H2" s="112"/>
      <c r="I2" s="112"/>
      <c r="J2" s="30"/>
    </row>
    <row r="3" spans="2:12" ht="14.25" customHeight="1" x14ac:dyDescent="0.4">
      <c r="B3" s="114" t="str">
        <f>IF(OR(入力ボックス!C7="",入力ボックス!C8=""),"期間：","期間："&amp;TEXT(入力ボックス!C7,"YYYY/MM/DD") &amp; " ～ " &amp; TEXT(入力ボックス!C8,"YYYY/MM/DD"))</f>
        <v>期間：</v>
      </c>
      <c r="C3" s="114"/>
      <c r="D3" s="114"/>
      <c r="E3" s="114"/>
      <c r="F3" s="114"/>
      <c r="G3" s="114"/>
      <c r="H3" s="114"/>
      <c r="I3" s="114"/>
    </row>
    <row r="4" spans="2:12" ht="14.25" hidden="1" customHeight="1" x14ac:dyDescent="0.4"/>
    <row r="5" spans="2:12" ht="14.25" hidden="1" customHeight="1" x14ac:dyDescent="0.4"/>
    <row r="6" spans="2:12" ht="6" customHeight="1" x14ac:dyDescent="0.4">
      <c r="B6" s="4"/>
    </row>
    <row r="7" spans="2:12" ht="24" customHeight="1" x14ac:dyDescent="0.4">
      <c r="B7" s="1" t="s">
        <v>37</v>
      </c>
      <c r="C7" s="1" t="s">
        <v>38</v>
      </c>
      <c r="D7" s="9" t="s">
        <v>0</v>
      </c>
      <c r="E7" s="9" t="s">
        <v>1</v>
      </c>
      <c r="F7" s="10" t="s">
        <v>2</v>
      </c>
      <c r="G7" s="10" t="s">
        <v>3</v>
      </c>
      <c r="H7" s="31" t="s">
        <v>52</v>
      </c>
      <c r="I7" s="60" t="s">
        <v>51</v>
      </c>
    </row>
    <row r="8" spans="2:12" ht="24" customHeight="1" x14ac:dyDescent="0.4">
      <c r="B8" s="111"/>
      <c r="C8" s="8" t="str">
        <f>IF(B8="","",IF(LEFT($B$8,1)="③","定額","2/3以内"))</f>
        <v/>
      </c>
      <c r="D8" s="8" t="str">
        <f>IF($B$8&lt;&gt;"",$C$61,"")</f>
        <v/>
      </c>
      <c r="E8" s="8" t="str">
        <f>IF($B$8&lt;&gt;"",$D$61,"")</f>
        <v/>
      </c>
      <c r="F8" s="8" t="str">
        <f>IF($B$8&lt;&gt;"",IF(LEFT($B$8,1)="③",$D$61,ROUNDDOWN($D$61*2/3,0)),"")</f>
        <v/>
      </c>
      <c r="G8" s="2" t="str">
        <f>IF(LEFT($B$8,1)="④",E8-F8,"")</f>
        <v/>
      </c>
      <c r="H8" s="32"/>
      <c r="I8" s="33" t="str">
        <f>IF(入力ボックス!C6="","経理処理：","経理処理："&amp;入力ボックス!C6)</f>
        <v>経理処理：</v>
      </c>
      <c r="K8" s="39" t="s">
        <v>40</v>
      </c>
    </row>
    <row r="9" spans="2:12" ht="6" customHeight="1" x14ac:dyDescent="0.4"/>
    <row r="10" spans="2:12" ht="42.75" x14ac:dyDescent="0.4">
      <c r="B10" s="40" t="s">
        <v>4</v>
      </c>
      <c r="C10" s="40" t="s">
        <v>0</v>
      </c>
      <c r="D10" s="40" t="s">
        <v>1</v>
      </c>
      <c r="E10" s="41" t="s">
        <v>42</v>
      </c>
      <c r="F10" s="40" t="s">
        <v>5</v>
      </c>
      <c r="G10" s="40" t="s">
        <v>93</v>
      </c>
      <c r="H10" s="40" t="s">
        <v>28</v>
      </c>
      <c r="I10" s="40" t="s">
        <v>105</v>
      </c>
      <c r="J10" s="34" t="s">
        <v>48</v>
      </c>
      <c r="K10" s="35" t="s">
        <v>39</v>
      </c>
      <c r="L10" s="36" t="s">
        <v>5</v>
      </c>
    </row>
    <row r="11" spans="2:12" s="12" customFormat="1" ht="18.75" x14ac:dyDescent="0.4">
      <c r="B11" s="106" t="str">
        <f ca="1">IF($C11="","",HYPERLINK("#明細"&amp;(ROW()-10)&amp;"!C5",IF(LEFT($B$8,1)="③","3-"&amp;ROW()-10,IF(LEFT($B$8,1)="④","4-"&amp;ROW()-10,""))))</f>
        <v/>
      </c>
      <c r="C11" s="107" t="str" cm="1">
        <f t="array" aca="1" ref="C11" ca="1">IFERROR(IF(INDIRECT("明細"&amp;(ROW()-10)&amp;"!L215")="","",INDIRECT("明細"&amp;(ROW()-10)&amp;"!L215")),"")</f>
        <v/>
      </c>
      <c r="D11" s="107" t="str">
        <f ca="1">IF(ISBLANK(C11),"",C11)</f>
        <v/>
      </c>
      <c r="E11" s="108" t="str" cm="1">
        <f t="array" aca="1" ref="E11" ca="1">IF(C11="","",INDIRECT("明細"&amp;(ROW()-10)&amp;"!AB3"))</f>
        <v/>
      </c>
      <c r="F11" s="108" t="str" cm="1">
        <f t="array" aca="1" ref="F11" ca="1">IF(C11="","",INDIRECT("明細"&amp;(ROW()-10)&amp;"!AB4"))</f>
        <v/>
      </c>
      <c r="G11" s="109" t="str" cm="1">
        <f t="array" aca="1" ref="G11" ca="1">IF(C11="","",TEXT(INDIRECT("明細"&amp;(ROW()-10)&amp;"!D4"),"YYYY/MM/DD")&amp;"～"&amp;TEXT(INDIRECT("明細"&amp;(ROW()-10)&amp;"!F4"),"YYYY/MM/DD"))</f>
        <v/>
      </c>
      <c r="H11" s="110" t="str" cm="1">
        <f t="array" aca="1" ref="H11" ca="1">IF(C11="","",INDIRECT("明細"&amp;(ROW()-10)&amp;"!D3"))</f>
        <v/>
      </c>
      <c r="I11" s="110" t="str" cm="1">
        <f t="array" aca="1" ref="I11" ca="1">IF(C11="","",INDIRECT("明細"&amp;(ROW()-10)&amp;"!D5"))</f>
        <v/>
      </c>
      <c r="K11" s="37" t="str">
        <f ca="1">IF(E11="","",IF(AND(E11&lt;&gt;"",入力ボックス!$C$7&gt;E11),"交付決定日前","○"))</f>
        <v/>
      </c>
      <c r="L11" s="38" t="str">
        <f ca="1">IF(F11="","",IF(AND(F11&lt;&gt;"",入力ボックス!$C$8&lt;F11),"完了日より後",IF(E11&gt;F11,"発注と支払の日付が前後","○")))</f>
        <v/>
      </c>
    </row>
    <row r="12" spans="2:12" s="12" customFormat="1" ht="18.75" x14ac:dyDescent="0.4">
      <c r="B12" s="106" t="str">
        <f ca="1">IF($C12="","",HYPERLINK("#明細"&amp;(ROW()-10)&amp;"!C5",IF(LEFT($B$8,1)="③","3-"&amp;ROW()-10,IF(LEFT($B$8,1)="④","4-"&amp;ROW()-10,""))))</f>
        <v/>
      </c>
      <c r="C12" s="107" t="str" cm="1">
        <f t="array" aca="1" ref="C12" ca="1">IFERROR(IF(INDIRECT("明細"&amp;(ROW()-10)&amp;"!L215")="","",INDIRECT("明細"&amp;(ROW()-10)&amp;"!L215")),"")</f>
        <v/>
      </c>
      <c r="D12" s="107" t="str">
        <f ca="1">IF(ISBLANK(C12),"",C12)</f>
        <v/>
      </c>
      <c r="E12" s="108" t="str" cm="1">
        <f t="array" aca="1" ref="E12" ca="1">IF(C12="","",INDIRECT("明細"&amp;(ROW()-10)&amp;"!AB3"))</f>
        <v/>
      </c>
      <c r="F12" s="108" t="str" cm="1">
        <f t="array" aca="1" ref="F12" ca="1">IF(C12="","",INDIRECT("明細"&amp;(ROW()-10)&amp;"!AB4"))</f>
        <v/>
      </c>
      <c r="G12" s="109" t="str" cm="1">
        <f t="array" aca="1" ref="G12" ca="1">IF(C12="","",TEXT(INDIRECT("明細"&amp;(ROW()-10)&amp;"!D4"),"YYYY/MM/DD")&amp;"～"&amp;TEXT(INDIRECT("明細"&amp;(ROW()-10)&amp;"!F4"),"YYYY/MM/DD"))</f>
        <v/>
      </c>
      <c r="H12" s="110" t="str" cm="1">
        <f t="array" aca="1" ref="H12" ca="1">IF(C12="","",INDIRECT("明細"&amp;(ROW()-10)&amp;"!D3"))</f>
        <v/>
      </c>
      <c r="I12" s="110" t="str" cm="1">
        <f t="array" aca="1" ref="I12" ca="1">IF(C12="","",INDIRECT("明細"&amp;(ROW()-10)&amp;"!D5"))</f>
        <v/>
      </c>
      <c r="K12" s="37" t="str">
        <f ca="1">IF(E12="","",IF(AND(E12&lt;&gt;"",入力ボックス!$C$7&gt;E12),"交付決定日前","○"))</f>
        <v/>
      </c>
      <c r="L12" s="38" t="str">
        <f ca="1">IF(F12="","",IF(AND(F12&lt;&gt;"",入力ボックス!$C$8&lt;F12),"完了日より後",IF(E12&gt;F12,"発注と支払の日付が前後","○")))</f>
        <v/>
      </c>
    </row>
    <row r="13" spans="2:12" s="12" customFormat="1" ht="18.75" x14ac:dyDescent="0.4">
      <c r="B13" s="106" t="str">
        <f t="shared" ref="B13:B60" ca="1" si="0">IF($C13="","",HYPERLINK("#明細"&amp;(ROW()-10)&amp;"!C5",IF(LEFT($B$8,1)="③","3-"&amp;ROW()-10,IF(LEFT($B$8,1)="④","4-"&amp;ROW()-10,""))))</f>
        <v/>
      </c>
      <c r="C13" s="107" t="str" cm="1">
        <f t="array" aca="1" ref="C13" ca="1">IFERROR(IF(INDIRECT("明細"&amp;(ROW()-10)&amp;"!L215")="","",INDIRECT("明細"&amp;(ROW()-10)&amp;"!L215")),"")</f>
        <v/>
      </c>
      <c r="D13" s="107" t="str">
        <f t="shared" ref="D13:D60" ca="1" si="1">IF(ISBLANK(C13),"",C13)</f>
        <v/>
      </c>
      <c r="E13" s="108" t="str" cm="1">
        <f t="array" aca="1" ref="E13" ca="1">IF(C13="","",INDIRECT("明細"&amp;(ROW()-10)&amp;"!AB3"))</f>
        <v/>
      </c>
      <c r="F13" s="108" t="str" cm="1">
        <f t="array" aca="1" ref="F13" ca="1">IF(C13="","",INDIRECT("明細"&amp;(ROW()-10)&amp;"!AB4"))</f>
        <v/>
      </c>
      <c r="G13" s="109" t="str" cm="1">
        <f t="array" aca="1" ref="G13" ca="1">IF(C13="","",TEXT(INDIRECT("明細"&amp;(ROW()-10)&amp;"!D4"),"YYYY/MM/DD")&amp;"～"&amp;TEXT(INDIRECT("明細"&amp;(ROW()-10)&amp;"!F4"),"YYYY/MM/DD"))</f>
        <v/>
      </c>
      <c r="H13" s="110" t="str" cm="1">
        <f t="array" aca="1" ref="H13" ca="1">IF(C13="","",INDIRECT("明細"&amp;(ROW()-10)&amp;"!D3"))</f>
        <v/>
      </c>
      <c r="I13" s="110" t="str" cm="1">
        <f t="array" aca="1" ref="I13" ca="1">IF(C13="","",INDIRECT("明細"&amp;(ROW()-10)&amp;"!D5"))</f>
        <v/>
      </c>
      <c r="K13" s="37" t="str">
        <f ca="1">IF(E13="","",IF(AND(E13&lt;&gt;"",入力ボックス!$C$7&gt;E13),"交付決定日前","○"))</f>
        <v/>
      </c>
      <c r="L13" s="38" t="str">
        <f ca="1">IF(F13="","",IF(AND(F13&lt;&gt;"",入力ボックス!$C$8&lt;F13),"完了日より後",IF(E13&gt;F13,"発注と支払の日付が前後","○")))</f>
        <v/>
      </c>
    </row>
    <row r="14" spans="2:12" s="12" customFormat="1" ht="18.75" x14ac:dyDescent="0.4">
      <c r="B14" s="106" t="str">
        <f t="shared" ca="1" si="0"/>
        <v/>
      </c>
      <c r="C14" s="107" t="str" cm="1">
        <f t="array" aca="1" ref="C14" ca="1">IFERROR(IF(INDIRECT("明細"&amp;(ROW()-10)&amp;"!L215")="","",INDIRECT("明細"&amp;(ROW()-10)&amp;"!L215")),"")</f>
        <v/>
      </c>
      <c r="D14" s="107" t="str">
        <f t="shared" ca="1" si="1"/>
        <v/>
      </c>
      <c r="E14" s="108" t="str" cm="1">
        <f t="array" aca="1" ref="E14" ca="1">IF(C14="","",INDIRECT("明細"&amp;(ROW()-10)&amp;"!AB3"))</f>
        <v/>
      </c>
      <c r="F14" s="108" t="str" cm="1">
        <f t="array" aca="1" ref="F14" ca="1">IF(C14="","",INDIRECT("明細"&amp;(ROW()-10)&amp;"!AB4"))</f>
        <v/>
      </c>
      <c r="G14" s="109" t="str" cm="1">
        <f t="array" aca="1" ref="G14" ca="1">IF(C14="","",TEXT(INDIRECT("明細"&amp;(ROW()-10)&amp;"!D4"),"YYYY/MM/DD")&amp;"～"&amp;TEXT(INDIRECT("明細"&amp;(ROW()-10)&amp;"!F4"),"YYYY/MM/DD"))</f>
        <v/>
      </c>
      <c r="H14" s="110" t="str" cm="1">
        <f t="array" aca="1" ref="H14" ca="1">IF(C14="","",INDIRECT("明細"&amp;(ROW()-10)&amp;"!D3"))</f>
        <v/>
      </c>
      <c r="I14" s="110" t="str" cm="1">
        <f t="array" aca="1" ref="I14" ca="1">IF(C14="","",INDIRECT("明細"&amp;(ROW()-10)&amp;"!D5"))</f>
        <v/>
      </c>
      <c r="K14" s="37" t="str">
        <f ca="1">IF(E14="","",IF(AND(E14&lt;&gt;"",入力ボックス!$C$7&gt;E14),"交付決定日前","○"))</f>
        <v/>
      </c>
      <c r="L14" s="38" t="str">
        <f ca="1">IF(F14="","",IF(AND(F14&lt;&gt;"",入力ボックス!$C$8&lt;F14),"完了日より後",IF(E14&gt;F14,"発注と支払の日付が前後","○")))</f>
        <v/>
      </c>
    </row>
    <row r="15" spans="2:12" s="12" customFormat="1" ht="18.75" x14ac:dyDescent="0.4">
      <c r="B15" s="106" t="str">
        <f t="shared" ca="1" si="0"/>
        <v/>
      </c>
      <c r="C15" s="107" t="str" cm="1">
        <f t="array" aca="1" ref="C15" ca="1">IFERROR(IF(INDIRECT("明細"&amp;(ROW()-10)&amp;"!L215")="","",INDIRECT("明細"&amp;(ROW()-10)&amp;"!L215")),"")</f>
        <v/>
      </c>
      <c r="D15" s="107" t="str">
        <f t="shared" ca="1" si="1"/>
        <v/>
      </c>
      <c r="E15" s="108" t="str" cm="1">
        <f t="array" aca="1" ref="E15" ca="1">IF(C15="","",INDIRECT("明細"&amp;(ROW()-10)&amp;"!AB3"))</f>
        <v/>
      </c>
      <c r="F15" s="108" t="str" cm="1">
        <f t="array" aca="1" ref="F15" ca="1">IF(C15="","",INDIRECT("明細"&amp;(ROW()-10)&amp;"!AB4"))</f>
        <v/>
      </c>
      <c r="G15" s="109" t="str" cm="1">
        <f t="array" aca="1" ref="G15" ca="1">IF(C15="","",TEXT(INDIRECT("明細"&amp;(ROW()-10)&amp;"!D4"),"YYYY/MM/DD")&amp;"～"&amp;TEXT(INDIRECT("明細"&amp;(ROW()-10)&amp;"!F4"),"YYYY/MM/DD"))</f>
        <v/>
      </c>
      <c r="H15" s="110" t="str" cm="1">
        <f t="array" aca="1" ref="H15" ca="1">IF(C15="","",INDIRECT("明細"&amp;(ROW()-10)&amp;"!D3"))</f>
        <v/>
      </c>
      <c r="I15" s="110" t="str" cm="1">
        <f t="array" aca="1" ref="I15" ca="1">IF(C15="","",INDIRECT("明細"&amp;(ROW()-10)&amp;"!D5"))</f>
        <v/>
      </c>
      <c r="K15" s="37" t="str">
        <f ca="1">IF(E15="","",IF(AND(E15&lt;&gt;"",入力ボックス!$C$7&gt;E15),"交付決定日前","○"))</f>
        <v/>
      </c>
      <c r="L15" s="38" t="str">
        <f ca="1">IF(F15="","",IF(AND(F15&lt;&gt;"",入力ボックス!$C$8&lt;F15),"完了日より後",IF(E15&gt;F15,"発注と支払の日付が前後","○")))</f>
        <v/>
      </c>
    </row>
    <row r="16" spans="2:12" s="12" customFormat="1" ht="18.75" x14ac:dyDescent="0.4">
      <c r="B16" s="106" t="str">
        <f t="shared" ca="1" si="0"/>
        <v/>
      </c>
      <c r="C16" s="107" t="str" cm="1">
        <f t="array" aca="1" ref="C16" ca="1">IFERROR(IF(INDIRECT("明細"&amp;(ROW()-10)&amp;"!L215")="","",INDIRECT("明細"&amp;(ROW()-10)&amp;"!L215")),"")</f>
        <v/>
      </c>
      <c r="D16" s="107" t="str">
        <f t="shared" ca="1" si="1"/>
        <v/>
      </c>
      <c r="E16" s="108" t="str" cm="1">
        <f t="array" aca="1" ref="E16" ca="1">IF(C16="","",INDIRECT("明細"&amp;(ROW()-10)&amp;"!AB3"))</f>
        <v/>
      </c>
      <c r="F16" s="108" t="str" cm="1">
        <f t="array" aca="1" ref="F16" ca="1">IF(C16="","",INDIRECT("明細"&amp;(ROW()-10)&amp;"!AB4"))</f>
        <v/>
      </c>
      <c r="G16" s="109" t="str" cm="1">
        <f t="array" aca="1" ref="G16" ca="1">IF(C16="","",TEXT(INDIRECT("明細"&amp;(ROW()-10)&amp;"!D4"),"YYYY/MM/DD")&amp;"～"&amp;TEXT(INDIRECT("明細"&amp;(ROW()-10)&amp;"!F4"),"YYYY/MM/DD"))</f>
        <v/>
      </c>
      <c r="H16" s="110" t="str" cm="1">
        <f t="array" aca="1" ref="H16" ca="1">IF(C16="","",INDIRECT("明細"&amp;(ROW()-10)&amp;"!D3"))</f>
        <v/>
      </c>
      <c r="I16" s="110" t="str" cm="1">
        <f t="array" aca="1" ref="I16" ca="1">IF(C16="","",INDIRECT("明細"&amp;(ROW()-10)&amp;"!D5"))</f>
        <v/>
      </c>
      <c r="K16" s="37" t="str">
        <f ca="1">IF(E16="","",IF(AND(E16&lt;&gt;"",入力ボックス!$C$7&gt;E16),"交付決定日前","○"))</f>
        <v/>
      </c>
      <c r="L16" s="38" t="str">
        <f ca="1">IF(F16="","",IF(AND(F16&lt;&gt;"",入力ボックス!$C$8&lt;F16),"完了日より後",IF(E16&gt;F16,"発注と支払の日付が前後","○")))</f>
        <v/>
      </c>
    </row>
    <row r="17" spans="1:12" s="12" customFormat="1" ht="18.75" x14ac:dyDescent="0.4">
      <c r="B17" s="106" t="str">
        <f t="shared" ca="1" si="0"/>
        <v/>
      </c>
      <c r="C17" s="107" t="str" cm="1">
        <f t="array" aca="1" ref="C17" ca="1">IFERROR(IF(INDIRECT("明細"&amp;(ROW()-10)&amp;"!L215")="","",INDIRECT("明細"&amp;(ROW()-10)&amp;"!L215")),"")</f>
        <v/>
      </c>
      <c r="D17" s="107" t="str">
        <f t="shared" ca="1" si="1"/>
        <v/>
      </c>
      <c r="E17" s="108" t="str" cm="1">
        <f t="array" aca="1" ref="E17" ca="1">IF(C17="","",INDIRECT("明細"&amp;(ROW()-10)&amp;"!AB3"))</f>
        <v/>
      </c>
      <c r="F17" s="108" t="str" cm="1">
        <f t="array" aca="1" ref="F17" ca="1">IF(C17="","",INDIRECT("明細"&amp;(ROW()-10)&amp;"!AB4"))</f>
        <v/>
      </c>
      <c r="G17" s="109" t="str" cm="1">
        <f t="array" aca="1" ref="G17" ca="1">IF(C17="","",TEXT(INDIRECT("明細"&amp;(ROW()-10)&amp;"!D4"),"YYYY/MM/DD")&amp;"～"&amp;TEXT(INDIRECT("明細"&amp;(ROW()-10)&amp;"!F4"),"YYYY/MM/DD"))</f>
        <v/>
      </c>
      <c r="H17" s="110" t="str" cm="1">
        <f t="array" aca="1" ref="H17" ca="1">IF(C17="","",INDIRECT("明細"&amp;(ROW()-10)&amp;"!D3"))</f>
        <v/>
      </c>
      <c r="I17" s="110" t="str" cm="1">
        <f t="array" aca="1" ref="I17" ca="1">IF(C17="","",INDIRECT("明細"&amp;(ROW()-10)&amp;"!D5"))</f>
        <v/>
      </c>
      <c r="K17" s="37" t="str">
        <f ca="1">IF(E17="","",IF(AND(E17&lt;&gt;"",入力ボックス!$C$7&gt;E17),"交付決定日前","○"))</f>
        <v/>
      </c>
      <c r="L17" s="38" t="str">
        <f ca="1">IF(F17="","",IF(AND(F17&lt;&gt;"",入力ボックス!$C$8&lt;F17),"完了日より後",IF(E17&gt;F17,"発注と支払の日付が前後","○")))</f>
        <v/>
      </c>
    </row>
    <row r="18" spans="1:12" s="12" customFormat="1" ht="18.75" x14ac:dyDescent="0.4">
      <c r="B18" s="106" t="str">
        <f t="shared" ca="1" si="0"/>
        <v/>
      </c>
      <c r="C18" s="107" t="str" cm="1">
        <f t="array" aca="1" ref="C18" ca="1">IFERROR(IF(INDIRECT("明細"&amp;(ROW()-10)&amp;"!L215")="","",INDIRECT("明細"&amp;(ROW()-10)&amp;"!L215")),"")</f>
        <v/>
      </c>
      <c r="D18" s="107" t="str">
        <f t="shared" ca="1" si="1"/>
        <v/>
      </c>
      <c r="E18" s="108" t="str" cm="1">
        <f t="array" aca="1" ref="E18" ca="1">IF(C18="","",INDIRECT("明細"&amp;(ROW()-10)&amp;"!AB3"))</f>
        <v/>
      </c>
      <c r="F18" s="108" t="str" cm="1">
        <f t="array" aca="1" ref="F18" ca="1">IF(C18="","",INDIRECT("明細"&amp;(ROW()-10)&amp;"!AB4"))</f>
        <v/>
      </c>
      <c r="G18" s="109" t="str" cm="1">
        <f t="array" aca="1" ref="G18" ca="1">IF(C18="","",TEXT(INDIRECT("明細"&amp;(ROW()-10)&amp;"!D4"),"YYYY/MM/DD")&amp;"～"&amp;TEXT(INDIRECT("明細"&amp;(ROW()-10)&amp;"!F4"),"YYYY/MM/DD"))</f>
        <v/>
      </c>
      <c r="H18" s="110" t="str" cm="1">
        <f t="array" aca="1" ref="H18" ca="1">IF(C18="","",INDIRECT("明細"&amp;(ROW()-10)&amp;"!D3"))</f>
        <v/>
      </c>
      <c r="I18" s="110" t="str" cm="1">
        <f t="array" aca="1" ref="I18" ca="1">IF(C18="","",INDIRECT("明細"&amp;(ROW()-10)&amp;"!D5"))</f>
        <v/>
      </c>
      <c r="K18" s="37" t="str">
        <f ca="1">IF(E18="","",IF(AND(E18&lt;&gt;"",入力ボックス!$C$7&gt;E18),"交付決定日前","○"))</f>
        <v/>
      </c>
      <c r="L18" s="38" t="str">
        <f ca="1">IF(F18="","",IF(AND(F18&lt;&gt;"",入力ボックス!$C$8&lt;F18),"完了日より後",IF(E18&gt;F18,"発注と支払の日付が前後","○")))</f>
        <v/>
      </c>
    </row>
    <row r="19" spans="1:12" s="12" customFormat="1" ht="18.75" x14ac:dyDescent="0.4">
      <c r="B19" s="106" t="str">
        <f t="shared" ca="1" si="0"/>
        <v/>
      </c>
      <c r="C19" s="107" t="str" cm="1">
        <f t="array" aca="1" ref="C19" ca="1">IFERROR(IF(INDIRECT("明細"&amp;(ROW()-10)&amp;"!L215")="","",INDIRECT("明細"&amp;(ROW()-10)&amp;"!L215")),"")</f>
        <v/>
      </c>
      <c r="D19" s="107" t="str">
        <f t="shared" ca="1" si="1"/>
        <v/>
      </c>
      <c r="E19" s="108" t="str" cm="1">
        <f t="array" aca="1" ref="E19" ca="1">IF(C19="","",INDIRECT("明細"&amp;(ROW()-10)&amp;"!AB3"))</f>
        <v/>
      </c>
      <c r="F19" s="108" t="str" cm="1">
        <f t="array" aca="1" ref="F19" ca="1">IF(C19="","",INDIRECT("明細"&amp;(ROW()-10)&amp;"!AB4"))</f>
        <v/>
      </c>
      <c r="G19" s="109" t="str" cm="1">
        <f t="array" aca="1" ref="G19" ca="1">IF(C19="","",TEXT(INDIRECT("明細"&amp;(ROW()-10)&amp;"!D4"),"YYYY/MM/DD")&amp;"～"&amp;TEXT(INDIRECT("明細"&amp;(ROW()-10)&amp;"!F4"),"YYYY/MM/DD"))</f>
        <v/>
      </c>
      <c r="H19" s="110" t="str" cm="1">
        <f t="array" aca="1" ref="H19" ca="1">IF(C19="","",INDIRECT("明細"&amp;(ROW()-10)&amp;"!D3"))</f>
        <v/>
      </c>
      <c r="I19" s="110" t="str" cm="1">
        <f t="array" aca="1" ref="I19" ca="1">IF(C19="","",INDIRECT("明細"&amp;(ROW()-10)&amp;"!D5"))</f>
        <v/>
      </c>
      <c r="K19" s="37" t="str">
        <f ca="1">IF(E19="","",IF(AND(E19&lt;&gt;"",入力ボックス!$C$7&gt;E19),"交付決定日前","○"))</f>
        <v/>
      </c>
      <c r="L19" s="38" t="str">
        <f ca="1">IF(F19="","",IF(AND(F19&lt;&gt;"",入力ボックス!$C$8&lt;F19),"完了日より後",IF(E19&gt;F19,"発注と支払の日付が前後","○")))</f>
        <v/>
      </c>
    </row>
    <row r="20" spans="1:12" s="12" customFormat="1" ht="18.75" x14ac:dyDescent="0.4">
      <c r="B20" s="106" t="str">
        <f t="shared" ca="1" si="0"/>
        <v/>
      </c>
      <c r="C20" s="107" t="str" cm="1">
        <f t="array" aca="1" ref="C20" ca="1">IFERROR(IF(INDIRECT("明細"&amp;(ROW()-10)&amp;"!L215")="","",INDIRECT("明細"&amp;(ROW()-10)&amp;"!L215")),"")</f>
        <v/>
      </c>
      <c r="D20" s="107" t="str">
        <f t="shared" ca="1" si="1"/>
        <v/>
      </c>
      <c r="E20" s="108" t="str" cm="1">
        <f t="array" aca="1" ref="E20" ca="1">IF(C20="","",INDIRECT("明細"&amp;(ROW()-10)&amp;"!AB3"))</f>
        <v/>
      </c>
      <c r="F20" s="108" t="str" cm="1">
        <f t="array" aca="1" ref="F20" ca="1">IF(C20="","",INDIRECT("明細"&amp;(ROW()-10)&amp;"!AB4"))</f>
        <v/>
      </c>
      <c r="G20" s="109" t="str" cm="1">
        <f t="array" aca="1" ref="G20" ca="1">IF(C20="","",TEXT(INDIRECT("明細"&amp;(ROW()-10)&amp;"!D4"),"YYYY/MM/DD")&amp;"～"&amp;TEXT(INDIRECT("明細"&amp;(ROW()-10)&amp;"!F4"),"YYYY/MM/DD"))</f>
        <v/>
      </c>
      <c r="H20" s="110" t="str" cm="1">
        <f t="array" aca="1" ref="H20" ca="1">IF(C20="","",INDIRECT("明細"&amp;(ROW()-10)&amp;"!D3"))</f>
        <v/>
      </c>
      <c r="I20" s="110" t="str" cm="1">
        <f t="array" aca="1" ref="I20" ca="1">IF(C20="","",INDIRECT("明細"&amp;(ROW()-10)&amp;"!D5"))</f>
        <v/>
      </c>
      <c r="K20" s="37" t="str">
        <f ca="1">IF(E20="","",IF(AND(E20&lt;&gt;"",入力ボックス!$C$7&gt;E20),"交付決定日前","○"))</f>
        <v/>
      </c>
      <c r="L20" s="38" t="str">
        <f ca="1">IF(F20="","",IF(AND(F20&lt;&gt;"",入力ボックス!$C$8&lt;F20),"完了日より後",IF(E20&gt;F20,"発注と支払の日付が前後","○")))</f>
        <v/>
      </c>
    </row>
    <row r="21" spans="1:12" ht="18.75" x14ac:dyDescent="0.4">
      <c r="A21" s="12"/>
      <c r="B21" s="106" t="str">
        <f t="shared" ca="1" si="0"/>
        <v/>
      </c>
      <c r="C21" s="107" t="str" cm="1">
        <f t="array" aca="1" ref="C21" ca="1">IFERROR(IF(INDIRECT("明細"&amp;(ROW()-10)&amp;"!L215")="","",INDIRECT("明細"&amp;(ROW()-10)&amp;"!L215")),"")</f>
        <v/>
      </c>
      <c r="D21" s="107" t="str">
        <f t="shared" ca="1" si="1"/>
        <v/>
      </c>
      <c r="E21" s="108" t="str" cm="1">
        <f t="array" aca="1" ref="E21" ca="1">IF(C21="","",INDIRECT("明細"&amp;(ROW()-10)&amp;"!AB3"))</f>
        <v/>
      </c>
      <c r="F21" s="108" t="str" cm="1">
        <f t="array" aca="1" ref="F21" ca="1">IF(C21="","",INDIRECT("明細"&amp;(ROW()-10)&amp;"!AB4"))</f>
        <v/>
      </c>
      <c r="G21" s="109" t="str" cm="1">
        <f t="array" aca="1" ref="G21" ca="1">IF(C21="","",TEXT(INDIRECT("明細"&amp;(ROW()-10)&amp;"!D4"),"YYYY/MM/DD")&amp;"～"&amp;TEXT(INDIRECT("明細"&amp;(ROW()-10)&amp;"!F4"),"YYYY/MM/DD"))</f>
        <v/>
      </c>
      <c r="H21" s="110" t="str" cm="1">
        <f t="array" aca="1" ref="H21" ca="1">IF(C21="","",INDIRECT("明細"&amp;(ROW()-10)&amp;"!D3"))</f>
        <v/>
      </c>
      <c r="I21" s="110" t="str" cm="1">
        <f t="array" aca="1" ref="I21" ca="1">IF(C21="","",INDIRECT("明細"&amp;(ROW()-10)&amp;"!D5"))</f>
        <v/>
      </c>
      <c r="K21" s="37" t="str">
        <f ca="1">IF(E21="","",IF(AND(E21&lt;&gt;"",入力ボックス!$C$7&gt;E21),"交付決定日前","○"))</f>
        <v/>
      </c>
      <c r="L21" s="38" t="str">
        <f ca="1">IF(F21="","",IF(AND(F21&lt;&gt;"",入力ボックス!$C$8&lt;F21),"完了日より後",IF(E21&gt;F21,"発注と支払の日付が前後","○")))</f>
        <v/>
      </c>
    </row>
    <row r="22" spans="1:12" ht="18.75" x14ac:dyDescent="0.4">
      <c r="A22" s="12"/>
      <c r="B22" s="106" t="str">
        <f t="shared" ca="1" si="0"/>
        <v/>
      </c>
      <c r="C22" s="107" t="str" cm="1">
        <f t="array" aca="1" ref="C22" ca="1">IFERROR(IF(INDIRECT("明細"&amp;(ROW()-10)&amp;"!L215")="","",INDIRECT("明細"&amp;(ROW()-10)&amp;"!L215")),"")</f>
        <v/>
      </c>
      <c r="D22" s="107" t="str">
        <f t="shared" ca="1" si="1"/>
        <v/>
      </c>
      <c r="E22" s="108" t="str" cm="1">
        <f t="array" aca="1" ref="E22" ca="1">IF(C22="","",INDIRECT("明細"&amp;(ROW()-10)&amp;"!AB3"))</f>
        <v/>
      </c>
      <c r="F22" s="108" t="str" cm="1">
        <f t="array" aca="1" ref="F22" ca="1">IF(C22="","",INDIRECT("明細"&amp;(ROW()-10)&amp;"!AB4"))</f>
        <v/>
      </c>
      <c r="G22" s="109" t="str" cm="1">
        <f t="array" aca="1" ref="G22" ca="1">IF(C22="","",TEXT(INDIRECT("明細"&amp;(ROW()-10)&amp;"!D4"),"YYYY/MM/DD")&amp;"～"&amp;TEXT(INDIRECT("明細"&amp;(ROW()-10)&amp;"!F4"),"YYYY/MM/DD"))</f>
        <v/>
      </c>
      <c r="H22" s="110" t="str" cm="1">
        <f t="array" aca="1" ref="H22" ca="1">IF(C22="","",INDIRECT("明細"&amp;(ROW()-10)&amp;"!D3"))</f>
        <v/>
      </c>
      <c r="I22" s="110" t="str" cm="1">
        <f t="array" aca="1" ref="I22" ca="1">IF(C22="","",INDIRECT("明細"&amp;(ROW()-10)&amp;"!D5"))</f>
        <v/>
      </c>
      <c r="K22" s="37" t="str">
        <f ca="1">IF(E22="","",IF(AND(E22&lt;&gt;"",入力ボックス!$C$7&gt;E22),"交付決定日前","○"))</f>
        <v/>
      </c>
      <c r="L22" s="38" t="str">
        <f ca="1">IF(F22="","",IF(AND(F22&lt;&gt;"",入力ボックス!$C$8&lt;F22),"完了日より後",IF(E22&gt;F22,"発注と支払の日付が前後","○")))</f>
        <v/>
      </c>
    </row>
    <row r="23" spans="1:12" ht="18.75" x14ac:dyDescent="0.4">
      <c r="A23" s="12"/>
      <c r="B23" s="106" t="str">
        <f t="shared" ca="1" si="0"/>
        <v/>
      </c>
      <c r="C23" s="107" t="str" cm="1">
        <f t="array" aca="1" ref="C23" ca="1">IFERROR(IF(INDIRECT("明細"&amp;(ROW()-10)&amp;"!L215")="","",INDIRECT("明細"&amp;(ROW()-10)&amp;"!L215")),"")</f>
        <v/>
      </c>
      <c r="D23" s="107" t="str">
        <f t="shared" ca="1" si="1"/>
        <v/>
      </c>
      <c r="E23" s="108" t="str" cm="1">
        <f t="array" aca="1" ref="E23" ca="1">IF(C23="","",INDIRECT("明細"&amp;(ROW()-10)&amp;"!AB3"))</f>
        <v/>
      </c>
      <c r="F23" s="108" t="str" cm="1">
        <f t="array" aca="1" ref="F23" ca="1">IF(C23="","",INDIRECT("明細"&amp;(ROW()-10)&amp;"!AB4"))</f>
        <v/>
      </c>
      <c r="G23" s="109" t="str" cm="1">
        <f t="array" aca="1" ref="G23" ca="1">IF(C23="","",TEXT(INDIRECT("明細"&amp;(ROW()-10)&amp;"!D4"),"YYYY/MM/DD")&amp;"～"&amp;TEXT(INDIRECT("明細"&amp;(ROW()-10)&amp;"!F4"),"YYYY/MM/DD"))</f>
        <v/>
      </c>
      <c r="H23" s="110" t="str" cm="1">
        <f t="array" aca="1" ref="H23" ca="1">IF(C23="","",INDIRECT("明細"&amp;(ROW()-10)&amp;"!D3"))</f>
        <v/>
      </c>
      <c r="I23" s="110" t="str" cm="1">
        <f t="array" aca="1" ref="I23" ca="1">IF(C23="","",INDIRECT("明細"&amp;(ROW()-10)&amp;"!D5"))</f>
        <v/>
      </c>
      <c r="K23" s="37" t="str">
        <f ca="1">IF(E23="","",IF(AND(E23&lt;&gt;"",入力ボックス!$C$7&gt;E23),"交付決定日前","○"))</f>
        <v/>
      </c>
      <c r="L23" s="38" t="str">
        <f ca="1">IF(F23="","",IF(AND(F23&lt;&gt;"",入力ボックス!$C$8&lt;F23),"完了日より後",IF(E23&gt;F23,"発注と支払の日付が前後","○")))</f>
        <v/>
      </c>
    </row>
    <row r="24" spans="1:12" ht="18.75" x14ac:dyDescent="0.4">
      <c r="A24" s="12"/>
      <c r="B24" s="106" t="str">
        <f t="shared" ca="1" si="0"/>
        <v/>
      </c>
      <c r="C24" s="107" t="str" cm="1">
        <f t="array" aca="1" ref="C24" ca="1">IFERROR(IF(INDIRECT("明細"&amp;(ROW()-10)&amp;"!L215")="","",INDIRECT("明細"&amp;(ROW()-10)&amp;"!L215")),"")</f>
        <v/>
      </c>
      <c r="D24" s="107" t="str">
        <f t="shared" ca="1" si="1"/>
        <v/>
      </c>
      <c r="E24" s="108" t="str" cm="1">
        <f t="array" aca="1" ref="E24" ca="1">IF(C24="","",INDIRECT("明細"&amp;(ROW()-10)&amp;"!AB3"))</f>
        <v/>
      </c>
      <c r="F24" s="108" t="str" cm="1">
        <f t="array" aca="1" ref="F24" ca="1">IF(C24="","",INDIRECT("明細"&amp;(ROW()-10)&amp;"!AB4"))</f>
        <v/>
      </c>
      <c r="G24" s="109" t="str" cm="1">
        <f t="array" aca="1" ref="G24" ca="1">IF(C24="","",TEXT(INDIRECT("明細"&amp;(ROW()-10)&amp;"!D4"),"YYYY/MM/DD")&amp;"～"&amp;TEXT(INDIRECT("明細"&amp;(ROW()-10)&amp;"!F4"),"YYYY/MM/DD"))</f>
        <v/>
      </c>
      <c r="H24" s="110" t="str" cm="1">
        <f t="array" aca="1" ref="H24" ca="1">IF(C24="","",INDIRECT("明細"&amp;(ROW()-10)&amp;"!D3"))</f>
        <v/>
      </c>
      <c r="I24" s="110" t="str" cm="1">
        <f t="array" aca="1" ref="I24" ca="1">IF(C24="","",INDIRECT("明細"&amp;(ROW()-10)&amp;"!D5"))</f>
        <v/>
      </c>
      <c r="K24" s="37" t="str">
        <f ca="1">IF(E24="","",IF(AND(E24&lt;&gt;"",入力ボックス!$C$7&gt;E24),"交付決定日前","○"))</f>
        <v/>
      </c>
      <c r="L24" s="38" t="str">
        <f ca="1">IF(F24="","",IF(AND(F24&lt;&gt;"",入力ボックス!$C$8&lt;F24),"完了日より後",IF(E24&gt;F24,"発注と支払の日付が前後","○")))</f>
        <v/>
      </c>
    </row>
    <row r="25" spans="1:12" ht="18.75" x14ac:dyDescent="0.4">
      <c r="A25" s="12"/>
      <c r="B25" s="106" t="str">
        <f t="shared" ca="1" si="0"/>
        <v/>
      </c>
      <c r="C25" s="107" t="str" cm="1">
        <f t="array" aca="1" ref="C25" ca="1">IFERROR(IF(INDIRECT("明細"&amp;(ROW()-10)&amp;"!L215")="","",INDIRECT("明細"&amp;(ROW()-10)&amp;"!L215")),"")</f>
        <v/>
      </c>
      <c r="D25" s="107" t="str">
        <f t="shared" ca="1" si="1"/>
        <v/>
      </c>
      <c r="E25" s="108" t="str" cm="1">
        <f t="array" aca="1" ref="E25" ca="1">IF(C25="","",INDIRECT("明細"&amp;(ROW()-10)&amp;"!AB3"))</f>
        <v/>
      </c>
      <c r="F25" s="108" t="str" cm="1">
        <f t="array" aca="1" ref="F25" ca="1">IF(C25="","",INDIRECT("明細"&amp;(ROW()-10)&amp;"!AB4"))</f>
        <v/>
      </c>
      <c r="G25" s="109" t="str" cm="1">
        <f t="array" aca="1" ref="G25" ca="1">IF(C25="","",TEXT(INDIRECT("明細"&amp;(ROW()-10)&amp;"!D4"),"YYYY/MM/DD")&amp;"～"&amp;TEXT(INDIRECT("明細"&amp;(ROW()-10)&amp;"!F4"),"YYYY/MM/DD"))</f>
        <v/>
      </c>
      <c r="H25" s="110" t="str" cm="1">
        <f t="array" aca="1" ref="H25" ca="1">IF(C25="","",INDIRECT("明細"&amp;(ROW()-10)&amp;"!D3"))</f>
        <v/>
      </c>
      <c r="I25" s="110" t="str" cm="1">
        <f t="array" aca="1" ref="I25" ca="1">IF(C25="","",INDIRECT("明細"&amp;(ROW()-10)&amp;"!D5"))</f>
        <v/>
      </c>
      <c r="K25" s="37" t="str">
        <f ca="1">IF(E25="","",IF(AND(E25&lt;&gt;"",入力ボックス!$C$7&gt;E25),"交付決定日前","○"))</f>
        <v/>
      </c>
      <c r="L25" s="38" t="str">
        <f ca="1">IF(F25="","",IF(AND(F25&lt;&gt;"",入力ボックス!$C$8&lt;F25),"完了日より後",IF(E25&gt;F25,"発注と支払の日付が前後","○")))</f>
        <v/>
      </c>
    </row>
    <row r="26" spans="1:12" ht="18.75" x14ac:dyDescent="0.4">
      <c r="A26" s="12"/>
      <c r="B26" s="106" t="str">
        <f t="shared" ca="1" si="0"/>
        <v/>
      </c>
      <c r="C26" s="107" t="str" cm="1">
        <f t="array" aca="1" ref="C26" ca="1">IFERROR(IF(INDIRECT("明細"&amp;(ROW()-10)&amp;"!L215")="","",INDIRECT("明細"&amp;(ROW()-10)&amp;"!L215")),"")</f>
        <v/>
      </c>
      <c r="D26" s="107" t="str">
        <f t="shared" ca="1" si="1"/>
        <v/>
      </c>
      <c r="E26" s="108" t="str" cm="1">
        <f t="array" aca="1" ref="E26" ca="1">IF(C26="","",INDIRECT("明細"&amp;(ROW()-10)&amp;"!AB3"))</f>
        <v/>
      </c>
      <c r="F26" s="108" t="str" cm="1">
        <f t="array" aca="1" ref="F26" ca="1">IF(C26="","",INDIRECT("明細"&amp;(ROW()-10)&amp;"!AB4"))</f>
        <v/>
      </c>
      <c r="G26" s="109" t="str" cm="1">
        <f t="array" aca="1" ref="G26" ca="1">IF(C26="","",TEXT(INDIRECT("明細"&amp;(ROW()-10)&amp;"!D4"),"YYYY/MM/DD")&amp;"～"&amp;TEXT(INDIRECT("明細"&amp;(ROW()-10)&amp;"!F4"),"YYYY/MM/DD"))</f>
        <v/>
      </c>
      <c r="H26" s="110" t="str" cm="1">
        <f t="array" aca="1" ref="H26" ca="1">IF(C26="","",INDIRECT("明細"&amp;(ROW()-10)&amp;"!D3"))</f>
        <v/>
      </c>
      <c r="I26" s="110" t="str" cm="1">
        <f t="array" aca="1" ref="I26" ca="1">IF(C26="","",INDIRECT("明細"&amp;(ROW()-10)&amp;"!D5"))</f>
        <v/>
      </c>
      <c r="K26" s="37" t="str">
        <f ca="1">IF(E26="","",IF(AND(E26&lt;&gt;"",入力ボックス!$C$7&gt;E26),"交付決定日前","○"))</f>
        <v/>
      </c>
      <c r="L26" s="38" t="str">
        <f ca="1">IF(F26="","",IF(AND(F26&lt;&gt;"",入力ボックス!$C$8&lt;F26),"完了日より後",IF(E26&gt;F26,"発注と支払の日付が前後","○")))</f>
        <v/>
      </c>
    </row>
    <row r="27" spans="1:12" ht="18.75" x14ac:dyDescent="0.4">
      <c r="A27" s="12"/>
      <c r="B27" s="106" t="str">
        <f t="shared" ca="1" si="0"/>
        <v/>
      </c>
      <c r="C27" s="107" t="str" cm="1">
        <f t="array" aca="1" ref="C27" ca="1">IFERROR(IF(INDIRECT("明細"&amp;(ROW()-10)&amp;"!L215")="","",INDIRECT("明細"&amp;(ROW()-10)&amp;"!L215")),"")</f>
        <v/>
      </c>
      <c r="D27" s="107" t="str">
        <f t="shared" ca="1" si="1"/>
        <v/>
      </c>
      <c r="E27" s="108" t="str" cm="1">
        <f t="array" aca="1" ref="E27" ca="1">IF(C27="","",INDIRECT("明細"&amp;(ROW()-10)&amp;"!AB3"))</f>
        <v/>
      </c>
      <c r="F27" s="108" t="str" cm="1">
        <f t="array" aca="1" ref="F27" ca="1">IF(C27="","",INDIRECT("明細"&amp;(ROW()-10)&amp;"!AB4"))</f>
        <v/>
      </c>
      <c r="G27" s="109" t="str" cm="1">
        <f t="array" aca="1" ref="G27" ca="1">IF(C27="","",TEXT(INDIRECT("明細"&amp;(ROW()-10)&amp;"!D4"),"YYYY/MM/DD")&amp;"～"&amp;TEXT(INDIRECT("明細"&amp;(ROW()-10)&amp;"!F4"),"YYYY/MM/DD"))</f>
        <v/>
      </c>
      <c r="H27" s="110" t="str" cm="1">
        <f t="array" aca="1" ref="H27" ca="1">IF(C27="","",INDIRECT("明細"&amp;(ROW()-10)&amp;"!D3"))</f>
        <v/>
      </c>
      <c r="I27" s="110" t="str" cm="1">
        <f t="array" aca="1" ref="I27" ca="1">IF(C27="","",INDIRECT("明細"&amp;(ROW()-10)&amp;"!D5"))</f>
        <v/>
      </c>
      <c r="K27" s="37" t="str">
        <f ca="1">IF(E27="","",IF(AND(E27&lt;&gt;"",入力ボックス!$C$7&gt;E27),"交付決定日前","○"))</f>
        <v/>
      </c>
      <c r="L27" s="38" t="str">
        <f ca="1">IF(F27="","",IF(AND(F27&lt;&gt;"",入力ボックス!$C$8&lt;F27),"完了日より後",IF(E27&gt;F27,"発注と支払の日付が前後","○")))</f>
        <v/>
      </c>
    </row>
    <row r="28" spans="1:12" ht="18.75" x14ac:dyDescent="0.4">
      <c r="A28" s="12"/>
      <c r="B28" s="106" t="str">
        <f t="shared" ca="1" si="0"/>
        <v/>
      </c>
      <c r="C28" s="107" t="str" cm="1">
        <f t="array" aca="1" ref="C28" ca="1">IFERROR(IF(INDIRECT("明細"&amp;(ROW()-10)&amp;"!L215")="","",INDIRECT("明細"&amp;(ROW()-10)&amp;"!L215")),"")</f>
        <v/>
      </c>
      <c r="D28" s="107" t="str">
        <f t="shared" ca="1" si="1"/>
        <v/>
      </c>
      <c r="E28" s="108" t="str" cm="1">
        <f t="array" aca="1" ref="E28" ca="1">IF(C28="","",INDIRECT("明細"&amp;(ROW()-10)&amp;"!AB3"))</f>
        <v/>
      </c>
      <c r="F28" s="108" t="str" cm="1">
        <f t="array" aca="1" ref="F28" ca="1">IF(C28="","",INDIRECT("明細"&amp;(ROW()-10)&amp;"!AB4"))</f>
        <v/>
      </c>
      <c r="G28" s="109" t="str" cm="1">
        <f t="array" aca="1" ref="G28" ca="1">IF(C28="","",TEXT(INDIRECT("明細"&amp;(ROW()-10)&amp;"!D4"),"YYYY/MM/DD")&amp;"～"&amp;TEXT(INDIRECT("明細"&amp;(ROW()-10)&amp;"!F4"),"YYYY/MM/DD"))</f>
        <v/>
      </c>
      <c r="H28" s="110" t="str" cm="1">
        <f t="array" aca="1" ref="H28" ca="1">IF(C28="","",INDIRECT("明細"&amp;(ROW()-10)&amp;"!D3"))</f>
        <v/>
      </c>
      <c r="I28" s="110" t="str" cm="1">
        <f t="array" aca="1" ref="I28" ca="1">IF(C28="","",INDIRECT("明細"&amp;(ROW()-10)&amp;"!D5"))</f>
        <v/>
      </c>
      <c r="K28" s="37" t="str">
        <f ca="1">IF(E28="","",IF(AND(E28&lt;&gt;"",入力ボックス!$C$7&gt;E28),"交付決定日前","○"))</f>
        <v/>
      </c>
      <c r="L28" s="38" t="str">
        <f ca="1">IF(F28="","",IF(AND(F28&lt;&gt;"",入力ボックス!$C$8&lt;F28),"完了日より後",IF(E28&gt;F28,"発注と支払の日付が前後","○")))</f>
        <v/>
      </c>
    </row>
    <row r="29" spans="1:12" ht="18.75" x14ac:dyDescent="0.4">
      <c r="A29" s="12"/>
      <c r="B29" s="106" t="str">
        <f t="shared" ca="1" si="0"/>
        <v/>
      </c>
      <c r="C29" s="107" t="str" cm="1">
        <f t="array" aca="1" ref="C29" ca="1">IFERROR(IF(INDIRECT("明細"&amp;(ROW()-10)&amp;"!L215")="","",INDIRECT("明細"&amp;(ROW()-10)&amp;"!L215")),"")</f>
        <v/>
      </c>
      <c r="D29" s="107" t="str">
        <f t="shared" ca="1" si="1"/>
        <v/>
      </c>
      <c r="E29" s="108" t="str" cm="1">
        <f t="array" aca="1" ref="E29" ca="1">IF(C29="","",INDIRECT("明細"&amp;(ROW()-10)&amp;"!AB3"))</f>
        <v/>
      </c>
      <c r="F29" s="108" t="str" cm="1">
        <f t="array" aca="1" ref="F29" ca="1">IF(C29="","",INDIRECT("明細"&amp;(ROW()-10)&amp;"!AB4"))</f>
        <v/>
      </c>
      <c r="G29" s="109" t="str" cm="1">
        <f t="array" aca="1" ref="G29" ca="1">IF(C29="","",TEXT(INDIRECT("明細"&amp;(ROW()-10)&amp;"!D4"),"YYYY/MM/DD")&amp;"～"&amp;TEXT(INDIRECT("明細"&amp;(ROW()-10)&amp;"!F4"),"YYYY/MM/DD"))</f>
        <v/>
      </c>
      <c r="H29" s="110" t="str" cm="1">
        <f t="array" aca="1" ref="H29" ca="1">IF(C29="","",INDIRECT("明細"&amp;(ROW()-10)&amp;"!D3"))</f>
        <v/>
      </c>
      <c r="I29" s="110" t="str" cm="1">
        <f t="array" aca="1" ref="I29" ca="1">IF(C29="","",INDIRECT("明細"&amp;(ROW()-10)&amp;"!D5"))</f>
        <v/>
      </c>
      <c r="K29" s="37" t="str">
        <f ca="1">IF(E29="","",IF(AND(E29&lt;&gt;"",入力ボックス!$C$7&gt;E29),"交付決定日前","○"))</f>
        <v/>
      </c>
      <c r="L29" s="38" t="str">
        <f ca="1">IF(F29="","",IF(AND(F29&lt;&gt;"",入力ボックス!$C$8&lt;F29),"完了日より後",IF(E29&gt;F29,"発注と支払の日付が前後","○")))</f>
        <v/>
      </c>
    </row>
    <row r="30" spans="1:12" ht="18.75" x14ac:dyDescent="0.4">
      <c r="A30" s="12"/>
      <c r="B30" s="106" t="str">
        <f t="shared" ca="1" si="0"/>
        <v/>
      </c>
      <c r="C30" s="107" t="str" cm="1">
        <f t="array" aca="1" ref="C30" ca="1">IFERROR(IF(INDIRECT("明細"&amp;(ROW()-10)&amp;"!L215")="","",INDIRECT("明細"&amp;(ROW()-10)&amp;"!L215")),"")</f>
        <v/>
      </c>
      <c r="D30" s="107" t="str">
        <f t="shared" ca="1" si="1"/>
        <v/>
      </c>
      <c r="E30" s="108" t="str" cm="1">
        <f t="array" aca="1" ref="E30" ca="1">IF(C30="","",INDIRECT("明細"&amp;(ROW()-10)&amp;"!AB3"))</f>
        <v/>
      </c>
      <c r="F30" s="108" t="str" cm="1">
        <f t="array" aca="1" ref="F30" ca="1">IF(C30="","",INDIRECT("明細"&amp;(ROW()-10)&amp;"!AB4"))</f>
        <v/>
      </c>
      <c r="G30" s="109" t="str" cm="1">
        <f t="array" aca="1" ref="G30" ca="1">IF(C30="","",TEXT(INDIRECT("明細"&amp;(ROW()-10)&amp;"!D4"),"YYYY/MM/DD")&amp;"～"&amp;TEXT(INDIRECT("明細"&amp;(ROW()-10)&amp;"!F4"),"YYYY/MM/DD"))</f>
        <v/>
      </c>
      <c r="H30" s="110" t="str" cm="1">
        <f t="array" aca="1" ref="H30" ca="1">IF(C30="","",INDIRECT("明細"&amp;(ROW()-10)&amp;"!D3"))</f>
        <v/>
      </c>
      <c r="I30" s="110" t="str" cm="1">
        <f t="array" aca="1" ref="I30" ca="1">IF(C30="","",INDIRECT("明細"&amp;(ROW()-10)&amp;"!D5"))</f>
        <v/>
      </c>
      <c r="K30" s="37" t="str">
        <f ca="1">IF(E30="","",IF(AND(E30&lt;&gt;"",入力ボックス!$C$7&gt;E30),"交付決定日前","○"))</f>
        <v/>
      </c>
      <c r="L30" s="38" t="str">
        <f ca="1">IF(F30="","",IF(AND(F30&lt;&gt;"",入力ボックス!$C$8&lt;F30),"完了日より後",IF(E30&gt;F30,"発注と支払の日付が前後","○")))</f>
        <v/>
      </c>
    </row>
    <row r="31" spans="1:12" ht="18.75" x14ac:dyDescent="0.4">
      <c r="A31" s="12"/>
      <c r="B31" s="106" t="str">
        <f t="shared" ca="1" si="0"/>
        <v/>
      </c>
      <c r="C31" s="107" t="str" cm="1">
        <f t="array" aca="1" ref="C31" ca="1">IFERROR(IF(INDIRECT("明細"&amp;(ROW()-10)&amp;"!L215")="","",INDIRECT("明細"&amp;(ROW()-10)&amp;"!L215")),"")</f>
        <v/>
      </c>
      <c r="D31" s="107" t="str">
        <f t="shared" ca="1" si="1"/>
        <v/>
      </c>
      <c r="E31" s="108" t="str" cm="1">
        <f t="array" aca="1" ref="E31" ca="1">IF(C31="","",INDIRECT("明細"&amp;(ROW()-10)&amp;"!AB3"))</f>
        <v/>
      </c>
      <c r="F31" s="108" t="str" cm="1">
        <f t="array" aca="1" ref="F31" ca="1">IF(C31="","",INDIRECT("明細"&amp;(ROW()-10)&amp;"!AB4"))</f>
        <v/>
      </c>
      <c r="G31" s="109" t="str" cm="1">
        <f t="array" aca="1" ref="G31" ca="1">IF(C31="","",TEXT(INDIRECT("明細"&amp;(ROW()-10)&amp;"!D4"),"YYYY/MM/DD")&amp;"～"&amp;TEXT(INDIRECT("明細"&amp;(ROW()-10)&amp;"!F4"),"YYYY/MM/DD"))</f>
        <v/>
      </c>
      <c r="H31" s="110" t="str" cm="1">
        <f t="array" aca="1" ref="H31" ca="1">IF(C31="","",INDIRECT("明細"&amp;(ROW()-10)&amp;"!D3"))</f>
        <v/>
      </c>
      <c r="I31" s="110" t="str" cm="1">
        <f t="array" aca="1" ref="I31" ca="1">IF(C31="","",INDIRECT("明細"&amp;(ROW()-10)&amp;"!D5"))</f>
        <v/>
      </c>
      <c r="K31" s="37" t="str">
        <f ca="1">IF(E31="","",IF(AND(E31&lt;&gt;"",入力ボックス!$C$7&gt;E31),"交付決定日前","○"))</f>
        <v/>
      </c>
      <c r="L31" s="38" t="str">
        <f ca="1">IF(F31="","",IF(AND(F31&lt;&gt;"",入力ボックス!$C$8&lt;F31),"完了日より後",IF(E31&gt;F31,"発注と支払の日付が前後","○")))</f>
        <v/>
      </c>
    </row>
    <row r="32" spans="1:12" ht="18.75" x14ac:dyDescent="0.4">
      <c r="A32" s="12"/>
      <c r="B32" s="106" t="str">
        <f t="shared" ca="1" si="0"/>
        <v/>
      </c>
      <c r="C32" s="107" t="str" cm="1">
        <f t="array" aca="1" ref="C32" ca="1">IFERROR(IF(INDIRECT("明細"&amp;(ROW()-10)&amp;"!L215")="","",INDIRECT("明細"&amp;(ROW()-10)&amp;"!L215")),"")</f>
        <v/>
      </c>
      <c r="D32" s="107" t="str">
        <f t="shared" ca="1" si="1"/>
        <v/>
      </c>
      <c r="E32" s="108" t="str" cm="1">
        <f t="array" aca="1" ref="E32" ca="1">IF(C32="","",INDIRECT("明細"&amp;(ROW()-10)&amp;"!AB3"))</f>
        <v/>
      </c>
      <c r="F32" s="108" t="str" cm="1">
        <f t="array" aca="1" ref="F32" ca="1">IF(C32="","",INDIRECT("明細"&amp;(ROW()-10)&amp;"!AB4"))</f>
        <v/>
      </c>
      <c r="G32" s="109" t="str" cm="1">
        <f t="array" aca="1" ref="G32" ca="1">IF(C32="","",TEXT(INDIRECT("明細"&amp;(ROW()-10)&amp;"!D4"),"YYYY/MM/DD")&amp;"～"&amp;TEXT(INDIRECT("明細"&amp;(ROW()-10)&amp;"!F4"),"YYYY/MM/DD"))</f>
        <v/>
      </c>
      <c r="H32" s="110" t="str" cm="1">
        <f t="array" aca="1" ref="H32" ca="1">IF(C32="","",INDIRECT("明細"&amp;(ROW()-10)&amp;"!D3"))</f>
        <v/>
      </c>
      <c r="I32" s="110" t="str" cm="1">
        <f t="array" aca="1" ref="I32" ca="1">IF(C32="","",INDIRECT("明細"&amp;(ROW()-10)&amp;"!D5"))</f>
        <v/>
      </c>
      <c r="K32" s="37" t="str">
        <f ca="1">IF(E32="","",IF(AND(E32&lt;&gt;"",入力ボックス!$C$7&gt;E32),"交付決定日前","○"))</f>
        <v/>
      </c>
      <c r="L32" s="38" t="str">
        <f ca="1">IF(F32="","",IF(AND(F32&lt;&gt;"",入力ボックス!$C$8&lt;F32),"完了日より後",IF(E32&gt;F32,"発注と支払の日付が前後","○")))</f>
        <v/>
      </c>
    </row>
    <row r="33" spans="1:12" ht="18.75" x14ac:dyDescent="0.4">
      <c r="A33" s="12"/>
      <c r="B33" s="106" t="str">
        <f t="shared" ca="1" si="0"/>
        <v/>
      </c>
      <c r="C33" s="107" t="str" cm="1">
        <f t="array" aca="1" ref="C33" ca="1">IFERROR(IF(INDIRECT("明細"&amp;(ROW()-10)&amp;"!L215")="","",INDIRECT("明細"&amp;(ROW()-10)&amp;"!L215")),"")</f>
        <v/>
      </c>
      <c r="D33" s="107" t="str">
        <f t="shared" ca="1" si="1"/>
        <v/>
      </c>
      <c r="E33" s="108" t="str" cm="1">
        <f t="array" aca="1" ref="E33" ca="1">IF(C33="","",INDIRECT("明細"&amp;(ROW()-10)&amp;"!AB3"))</f>
        <v/>
      </c>
      <c r="F33" s="108" t="str" cm="1">
        <f t="array" aca="1" ref="F33" ca="1">IF(C33="","",INDIRECT("明細"&amp;(ROW()-10)&amp;"!AB4"))</f>
        <v/>
      </c>
      <c r="G33" s="109" t="str" cm="1">
        <f t="array" aca="1" ref="G33" ca="1">IF(C33="","",TEXT(INDIRECT("明細"&amp;(ROW()-10)&amp;"!D4"),"YYYY/MM/DD")&amp;"～"&amp;TEXT(INDIRECT("明細"&amp;(ROW()-10)&amp;"!F4"),"YYYY/MM/DD"))</f>
        <v/>
      </c>
      <c r="H33" s="110" t="str" cm="1">
        <f t="array" aca="1" ref="H33" ca="1">IF(C33="","",INDIRECT("明細"&amp;(ROW()-10)&amp;"!D3"))</f>
        <v/>
      </c>
      <c r="I33" s="110" t="str" cm="1">
        <f t="array" aca="1" ref="I33" ca="1">IF(C33="","",INDIRECT("明細"&amp;(ROW()-10)&amp;"!D5"))</f>
        <v/>
      </c>
      <c r="K33" s="37" t="str">
        <f ca="1">IF(E33="","",IF(AND(E33&lt;&gt;"",入力ボックス!$C$7&gt;E33),"交付決定日前","○"))</f>
        <v/>
      </c>
      <c r="L33" s="38" t="str">
        <f ca="1">IF(F33="","",IF(AND(F33&lt;&gt;"",入力ボックス!$C$8&lt;F33),"完了日より後",IF(E33&gt;F33,"発注と支払の日付が前後","○")))</f>
        <v/>
      </c>
    </row>
    <row r="34" spans="1:12" ht="18.75" x14ac:dyDescent="0.4">
      <c r="A34" s="12"/>
      <c r="B34" s="106" t="str">
        <f t="shared" ca="1" si="0"/>
        <v/>
      </c>
      <c r="C34" s="107" t="str" cm="1">
        <f t="array" aca="1" ref="C34" ca="1">IFERROR(IF(INDIRECT("明細"&amp;(ROW()-10)&amp;"!L215")="","",INDIRECT("明細"&amp;(ROW()-10)&amp;"!L215")),"")</f>
        <v/>
      </c>
      <c r="D34" s="107" t="str">
        <f t="shared" ca="1" si="1"/>
        <v/>
      </c>
      <c r="E34" s="108" t="str" cm="1">
        <f t="array" aca="1" ref="E34" ca="1">IF(C34="","",INDIRECT("明細"&amp;(ROW()-10)&amp;"!AB3"))</f>
        <v/>
      </c>
      <c r="F34" s="108" t="str" cm="1">
        <f t="array" aca="1" ref="F34" ca="1">IF(C34="","",INDIRECT("明細"&amp;(ROW()-10)&amp;"!AB4"))</f>
        <v/>
      </c>
      <c r="G34" s="109" t="str" cm="1">
        <f t="array" aca="1" ref="G34" ca="1">IF(C34="","",TEXT(INDIRECT("明細"&amp;(ROW()-10)&amp;"!D4"),"YYYY/MM/DD")&amp;"～"&amp;TEXT(INDIRECT("明細"&amp;(ROW()-10)&amp;"!F4"),"YYYY/MM/DD"))</f>
        <v/>
      </c>
      <c r="H34" s="110" t="str" cm="1">
        <f t="array" aca="1" ref="H34" ca="1">IF(C34="","",INDIRECT("明細"&amp;(ROW()-10)&amp;"!D3"))</f>
        <v/>
      </c>
      <c r="I34" s="110" t="str" cm="1">
        <f t="array" aca="1" ref="I34" ca="1">IF(C34="","",INDIRECT("明細"&amp;(ROW()-10)&amp;"!D5"))</f>
        <v/>
      </c>
      <c r="K34" s="37" t="str">
        <f ca="1">IF(E34="","",IF(AND(E34&lt;&gt;"",入力ボックス!$C$7&gt;E34),"交付決定日前","○"))</f>
        <v/>
      </c>
      <c r="L34" s="38" t="str">
        <f ca="1">IF(F34="","",IF(AND(F34&lt;&gt;"",入力ボックス!$C$8&lt;F34),"完了日より後",IF(E34&gt;F34,"発注と支払の日付が前後","○")))</f>
        <v/>
      </c>
    </row>
    <row r="35" spans="1:12" ht="18.75" x14ac:dyDescent="0.4">
      <c r="A35" s="12"/>
      <c r="B35" s="106" t="str">
        <f t="shared" ca="1" si="0"/>
        <v/>
      </c>
      <c r="C35" s="107" t="str" cm="1">
        <f t="array" aca="1" ref="C35" ca="1">IFERROR(IF(INDIRECT("明細"&amp;(ROW()-10)&amp;"!L215")="","",INDIRECT("明細"&amp;(ROW()-10)&amp;"!L215")),"")</f>
        <v/>
      </c>
      <c r="D35" s="107" t="str">
        <f t="shared" ca="1" si="1"/>
        <v/>
      </c>
      <c r="E35" s="108" t="str" cm="1">
        <f t="array" aca="1" ref="E35" ca="1">IF(C35="","",INDIRECT("明細"&amp;(ROW()-10)&amp;"!AB3"))</f>
        <v/>
      </c>
      <c r="F35" s="108" t="str" cm="1">
        <f t="array" aca="1" ref="F35" ca="1">IF(C35="","",INDIRECT("明細"&amp;(ROW()-10)&amp;"!AB4"))</f>
        <v/>
      </c>
      <c r="G35" s="109" t="str" cm="1">
        <f t="array" aca="1" ref="G35" ca="1">IF(C35="","",TEXT(INDIRECT("明細"&amp;(ROW()-10)&amp;"!D4"),"YYYY/MM/DD")&amp;"～"&amp;TEXT(INDIRECT("明細"&amp;(ROW()-10)&amp;"!F4"),"YYYY/MM/DD"))</f>
        <v/>
      </c>
      <c r="H35" s="110" t="str" cm="1">
        <f t="array" aca="1" ref="H35" ca="1">IF(C35="","",INDIRECT("明細"&amp;(ROW()-10)&amp;"!D3"))</f>
        <v/>
      </c>
      <c r="I35" s="110" t="str" cm="1">
        <f t="array" aca="1" ref="I35" ca="1">IF(C35="","",INDIRECT("明細"&amp;(ROW()-10)&amp;"!D5"))</f>
        <v/>
      </c>
      <c r="K35" s="37" t="str">
        <f ca="1">IF(E35="","",IF(AND(E35&lt;&gt;"",入力ボックス!$C$7&gt;E35),"交付決定日前","○"))</f>
        <v/>
      </c>
      <c r="L35" s="38" t="str">
        <f ca="1">IF(F35="","",IF(AND(F35&lt;&gt;"",入力ボックス!$C$8&lt;F35),"完了日より後",IF(E35&gt;F35,"発注と支払の日付が前後","○")))</f>
        <v/>
      </c>
    </row>
    <row r="36" spans="1:12" ht="18.75" x14ac:dyDescent="0.4">
      <c r="A36" s="12"/>
      <c r="B36" s="106" t="str">
        <f t="shared" ca="1" si="0"/>
        <v/>
      </c>
      <c r="C36" s="107" t="str" cm="1">
        <f t="array" aca="1" ref="C36" ca="1">IFERROR(IF(INDIRECT("明細"&amp;(ROW()-10)&amp;"!L215")="","",INDIRECT("明細"&amp;(ROW()-10)&amp;"!L215")),"")</f>
        <v/>
      </c>
      <c r="D36" s="107" t="str">
        <f t="shared" ca="1" si="1"/>
        <v/>
      </c>
      <c r="E36" s="108" t="str" cm="1">
        <f t="array" aca="1" ref="E36" ca="1">IF(C36="","",INDIRECT("明細"&amp;(ROW()-10)&amp;"!AB3"))</f>
        <v/>
      </c>
      <c r="F36" s="108" t="str" cm="1">
        <f t="array" aca="1" ref="F36" ca="1">IF(C36="","",INDIRECT("明細"&amp;(ROW()-10)&amp;"!AB4"))</f>
        <v/>
      </c>
      <c r="G36" s="109" t="str" cm="1">
        <f t="array" aca="1" ref="G36" ca="1">IF(C36="","",TEXT(INDIRECT("明細"&amp;(ROW()-10)&amp;"!D4"),"YYYY/MM/DD")&amp;"～"&amp;TEXT(INDIRECT("明細"&amp;(ROW()-10)&amp;"!F4"),"YYYY/MM/DD"))</f>
        <v/>
      </c>
      <c r="H36" s="110" t="str" cm="1">
        <f t="array" aca="1" ref="H36" ca="1">IF(C36="","",INDIRECT("明細"&amp;(ROW()-10)&amp;"!D3"))</f>
        <v/>
      </c>
      <c r="I36" s="110" t="str" cm="1">
        <f t="array" aca="1" ref="I36" ca="1">IF(C36="","",INDIRECT("明細"&amp;(ROW()-10)&amp;"!D5"))</f>
        <v/>
      </c>
      <c r="K36" s="37" t="str">
        <f ca="1">IF(E36="","",IF(AND(E36&lt;&gt;"",入力ボックス!$C$7&gt;E36),"交付決定日前","○"))</f>
        <v/>
      </c>
      <c r="L36" s="38" t="str">
        <f ca="1">IF(F36="","",IF(AND(F36&lt;&gt;"",入力ボックス!$C$8&lt;F36),"完了日より後",IF(E36&gt;F36,"発注と支払の日付が前後","○")))</f>
        <v/>
      </c>
    </row>
    <row r="37" spans="1:12" ht="18.75" x14ac:dyDescent="0.4">
      <c r="A37" s="12"/>
      <c r="B37" s="106" t="str">
        <f t="shared" ca="1" si="0"/>
        <v/>
      </c>
      <c r="C37" s="107" t="str" cm="1">
        <f t="array" aca="1" ref="C37" ca="1">IFERROR(IF(INDIRECT("明細"&amp;(ROW()-10)&amp;"!L215")="","",INDIRECT("明細"&amp;(ROW()-10)&amp;"!L215")),"")</f>
        <v/>
      </c>
      <c r="D37" s="107" t="str">
        <f t="shared" ca="1" si="1"/>
        <v/>
      </c>
      <c r="E37" s="108" t="str" cm="1">
        <f t="array" aca="1" ref="E37" ca="1">IF(C37="","",INDIRECT("明細"&amp;(ROW()-10)&amp;"!AB3"))</f>
        <v/>
      </c>
      <c r="F37" s="108" t="str" cm="1">
        <f t="array" aca="1" ref="F37" ca="1">IF(C37="","",INDIRECT("明細"&amp;(ROW()-10)&amp;"!AB4"))</f>
        <v/>
      </c>
      <c r="G37" s="109" t="str" cm="1">
        <f t="array" aca="1" ref="G37" ca="1">IF(C37="","",TEXT(INDIRECT("明細"&amp;(ROW()-10)&amp;"!D4"),"YYYY/MM/DD")&amp;"～"&amp;TEXT(INDIRECT("明細"&amp;(ROW()-10)&amp;"!F4"),"YYYY/MM/DD"))</f>
        <v/>
      </c>
      <c r="H37" s="110" t="str" cm="1">
        <f t="array" aca="1" ref="H37" ca="1">IF(C37="","",INDIRECT("明細"&amp;(ROW()-10)&amp;"!D3"))</f>
        <v/>
      </c>
      <c r="I37" s="110" t="str" cm="1">
        <f t="array" aca="1" ref="I37" ca="1">IF(C37="","",INDIRECT("明細"&amp;(ROW()-10)&amp;"!D5"))</f>
        <v/>
      </c>
      <c r="K37" s="37" t="str">
        <f ca="1">IF(E37="","",IF(AND(E37&lt;&gt;"",入力ボックス!$C$7&gt;E37),"交付決定日前","○"))</f>
        <v/>
      </c>
      <c r="L37" s="38" t="str">
        <f ca="1">IF(F37="","",IF(AND(F37&lt;&gt;"",入力ボックス!$C$8&lt;F37),"完了日より後",IF(E37&gt;F37,"発注と支払の日付が前後","○")))</f>
        <v/>
      </c>
    </row>
    <row r="38" spans="1:12" ht="18.75" x14ac:dyDescent="0.4">
      <c r="A38" s="12"/>
      <c r="B38" s="106" t="str">
        <f t="shared" ca="1" si="0"/>
        <v/>
      </c>
      <c r="C38" s="107" t="str" cm="1">
        <f t="array" aca="1" ref="C38" ca="1">IFERROR(IF(INDIRECT("明細"&amp;(ROW()-10)&amp;"!L215")="","",INDIRECT("明細"&amp;(ROW()-10)&amp;"!L215")),"")</f>
        <v/>
      </c>
      <c r="D38" s="107" t="str">
        <f t="shared" ca="1" si="1"/>
        <v/>
      </c>
      <c r="E38" s="108" t="str" cm="1">
        <f t="array" aca="1" ref="E38" ca="1">IF(C38="","",INDIRECT("明細"&amp;(ROW()-10)&amp;"!AB3"))</f>
        <v/>
      </c>
      <c r="F38" s="108" t="str" cm="1">
        <f t="array" aca="1" ref="F38" ca="1">IF(C38="","",INDIRECT("明細"&amp;(ROW()-10)&amp;"!AB4"))</f>
        <v/>
      </c>
      <c r="G38" s="109" t="str" cm="1">
        <f t="array" aca="1" ref="G38" ca="1">IF(C38="","",TEXT(INDIRECT("明細"&amp;(ROW()-10)&amp;"!D4"),"YYYY/MM/DD")&amp;"～"&amp;TEXT(INDIRECT("明細"&amp;(ROW()-10)&amp;"!F4"),"YYYY/MM/DD"))</f>
        <v/>
      </c>
      <c r="H38" s="110" t="str" cm="1">
        <f t="array" aca="1" ref="H38" ca="1">IF(C38="","",INDIRECT("明細"&amp;(ROW()-10)&amp;"!D3"))</f>
        <v/>
      </c>
      <c r="I38" s="110" t="str" cm="1">
        <f t="array" aca="1" ref="I38" ca="1">IF(C38="","",INDIRECT("明細"&amp;(ROW()-10)&amp;"!D5"))</f>
        <v/>
      </c>
      <c r="K38" s="37" t="str">
        <f ca="1">IF(E38="","",IF(AND(E38&lt;&gt;"",入力ボックス!$C$7&gt;E38),"交付決定日前","○"))</f>
        <v/>
      </c>
      <c r="L38" s="38" t="str">
        <f ca="1">IF(F38="","",IF(AND(F38&lt;&gt;"",入力ボックス!$C$8&lt;F38),"完了日より後",IF(E38&gt;F38,"発注と支払の日付が前後","○")))</f>
        <v/>
      </c>
    </row>
    <row r="39" spans="1:12" ht="18.75" x14ac:dyDescent="0.4">
      <c r="A39" s="12"/>
      <c r="B39" s="106" t="str">
        <f t="shared" ca="1" si="0"/>
        <v/>
      </c>
      <c r="C39" s="107" t="str" cm="1">
        <f t="array" aca="1" ref="C39" ca="1">IFERROR(IF(INDIRECT("明細"&amp;(ROW()-10)&amp;"!L215")="","",INDIRECT("明細"&amp;(ROW()-10)&amp;"!L215")),"")</f>
        <v/>
      </c>
      <c r="D39" s="107" t="str">
        <f t="shared" ca="1" si="1"/>
        <v/>
      </c>
      <c r="E39" s="108" t="str" cm="1">
        <f t="array" aca="1" ref="E39" ca="1">IF(C39="","",INDIRECT("明細"&amp;(ROW()-10)&amp;"!AB3"))</f>
        <v/>
      </c>
      <c r="F39" s="108" t="str" cm="1">
        <f t="array" aca="1" ref="F39" ca="1">IF(C39="","",INDIRECT("明細"&amp;(ROW()-10)&amp;"!AB4"))</f>
        <v/>
      </c>
      <c r="G39" s="109" t="str" cm="1">
        <f t="array" aca="1" ref="G39" ca="1">IF(C39="","",TEXT(INDIRECT("明細"&amp;(ROW()-10)&amp;"!D4"),"YYYY/MM/DD")&amp;"～"&amp;TEXT(INDIRECT("明細"&amp;(ROW()-10)&amp;"!F4"),"YYYY/MM/DD"))</f>
        <v/>
      </c>
      <c r="H39" s="110" t="str" cm="1">
        <f t="array" aca="1" ref="H39" ca="1">IF(C39="","",INDIRECT("明細"&amp;(ROW()-10)&amp;"!D3"))</f>
        <v/>
      </c>
      <c r="I39" s="110" t="str" cm="1">
        <f t="array" aca="1" ref="I39" ca="1">IF(C39="","",INDIRECT("明細"&amp;(ROW()-10)&amp;"!D5"))</f>
        <v/>
      </c>
      <c r="K39" s="37" t="str">
        <f ca="1">IF(E39="","",IF(AND(E39&lt;&gt;"",入力ボックス!$C$7&gt;E39),"交付決定日前","○"))</f>
        <v/>
      </c>
      <c r="L39" s="38" t="str">
        <f ca="1">IF(F39="","",IF(AND(F39&lt;&gt;"",入力ボックス!$C$8&lt;F39),"完了日より後",IF(E39&gt;F39,"発注と支払の日付が前後","○")))</f>
        <v/>
      </c>
    </row>
    <row r="40" spans="1:12" ht="18.75" x14ac:dyDescent="0.4">
      <c r="A40" s="12"/>
      <c r="B40" s="106" t="str">
        <f t="shared" ca="1" si="0"/>
        <v/>
      </c>
      <c r="C40" s="107" t="str" cm="1">
        <f t="array" aca="1" ref="C40" ca="1">IFERROR(IF(INDIRECT("明細"&amp;(ROW()-10)&amp;"!L215")="","",INDIRECT("明細"&amp;(ROW()-10)&amp;"!L215")),"")</f>
        <v/>
      </c>
      <c r="D40" s="107" t="str">
        <f t="shared" ca="1" si="1"/>
        <v/>
      </c>
      <c r="E40" s="108" t="str" cm="1">
        <f t="array" aca="1" ref="E40" ca="1">IF(C40="","",INDIRECT("明細"&amp;(ROW()-10)&amp;"!AB3"))</f>
        <v/>
      </c>
      <c r="F40" s="108" t="str" cm="1">
        <f t="array" aca="1" ref="F40" ca="1">IF(C40="","",INDIRECT("明細"&amp;(ROW()-10)&amp;"!AB4"))</f>
        <v/>
      </c>
      <c r="G40" s="109" t="str" cm="1">
        <f t="array" aca="1" ref="G40" ca="1">IF(C40="","",TEXT(INDIRECT("明細"&amp;(ROW()-10)&amp;"!D4"),"YYYY/MM/DD")&amp;"～"&amp;TEXT(INDIRECT("明細"&amp;(ROW()-10)&amp;"!F4"),"YYYY/MM/DD"))</f>
        <v/>
      </c>
      <c r="H40" s="110" t="str" cm="1">
        <f t="array" aca="1" ref="H40" ca="1">IF(C40="","",INDIRECT("明細"&amp;(ROW()-10)&amp;"!D3"))</f>
        <v/>
      </c>
      <c r="I40" s="110" t="str" cm="1">
        <f t="array" aca="1" ref="I40" ca="1">IF(C40="","",INDIRECT("明細"&amp;(ROW()-10)&amp;"!D5"))</f>
        <v/>
      </c>
      <c r="K40" s="37" t="str">
        <f ca="1">IF(E40="","",IF(AND(E40&lt;&gt;"",入力ボックス!$C$7&gt;E40),"交付決定日前","○"))</f>
        <v/>
      </c>
      <c r="L40" s="38" t="str">
        <f ca="1">IF(F40="","",IF(AND(F40&lt;&gt;"",入力ボックス!$C$8&lt;F40),"完了日より後",IF(E40&gt;F40,"発注と支払の日付が前後","○")))</f>
        <v/>
      </c>
    </row>
    <row r="41" spans="1:12" ht="18.75" x14ac:dyDescent="0.4">
      <c r="A41" s="12"/>
      <c r="B41" s="106" t="str">
        <f t="shared" ca="1" si="0"/>
        <v/>
      </c>
      <c r="C41" s="107" t="str" cm="1">
        <f t="array" aca="1" ref="C41" ca="1">IFERROR(IF(INDIRECT("明細"&amp;(ROW()-10)&amp;"!L215")="","",INDIRECT("明細"&amp;(ROW()-10)&amp;"!L215")),"")</f>
        <v/>
      </c>
      <c r="D41" s="107" t="str">
        <f t="shared" ca="1" si="1"/>
        <v/>
      </c>
      <c r="E41" s="108" t="str" cm="1">
        <f t="array" aca="1" ref="E41" ca="1">IF(C41="","",INDIRECT("明細"&amp;(ROW()-10)&amp;"!AB3"))</f>
        <v/>
      </c>
      <c r="F41" s="108" t="str" cm="1">
        <f t="array" aca="1" ref="F41" ca="1">IF(C41="","",INDIRECT("明細"&amp;(ROW()-10)&amp;"!AB4"))</f>
        <v/>
      </c>
      <c r="G41" s="109" t="str" cm="1">
        <f t="array" aca="1" ref="G41" ca="1">IF(C41="","",TEXT(INDIRECT("明細"&amp;(ROW()-10)&amp;"!D4"),"YYYY/MM/DD")&amp;"～"&amp;TEXT(INDIRECT("明細"&amp;(ROW()-10)&amp;"!F4"),"YYYY/MM/DD"))</f>
        <v/>
      </c>
      <c r="H41" s="110" t="str" cm="1">
        <f t="array" aca="1" ref="H41" ca="1">IF(C41="","",INDIRECT("明細"&amp;(ROW()-10)&amp;"!D3"))</f>
        <v/>
      </c>
      <c r="I41" s="110" t="str" cm="1">
        <f t="array" aca="1" ref="I41" ca="1">IF(C41="","",INDIRECT("明細"&amp;(ROW()-10)&amp;"!D5"))</f>
        <v/>
      </c>
      <c r="K41" s="37" t="str">
        <f ca="1">IF(E41="","",IF(AND(E41&lt;&gt;"",入力ボックス!$C$7&gt;E41),"交付決定日前","○"))</f>
        <v/>
      </c>
      <c r="L41" s="38" t="str">
        <f ca="1">IF(F41="","",IF(AND(F41&lt;&gt;"",入力ボックス!$C$8&lt;F41),"完了日より後",IF(E41&gt;F41,"発注と支払の日付が前後","○")))</f>
        <v/>
      </c>
    </row>
    <row r="42" spans="1:12" ht="18.75" x14ac:dyDescent="0.4">
      <c r="A42" s="12"/>
      <c r="B42" s="106" t="str">
        <f t="shared" ca="1" si="0"/>
        <v/>
      </c>
      <c r="C42" s="107" t="str" cm="1">
        <f t="array" aca="1" ref="C42" ca="1">IFERROR(IF(INDIRECT("明細"&amp;(ROW()-10)&amp;"!L215")="","",INDIRECT("明細"&amp;(ROW()-10)&amp;"!L215")),"")</f>
        <v/>
      </c>
      <c r="D42" s="107" t="str">
        <f t="shared" ca="1" si="1"/>
        <v/>
      </c>
      <c r="E42" s="108" t="str" cm="1">
        <f t="array" aca="1" ref="E42" ca="1">IF(C42="","",INDIRECT("明細"&amp;(ROW()-10)&amp;"!AB3"))</f>
        <v/>
      </c>
      <c r="F42" s="108" t="str" cm="1">
        <f t="array" aca="1" ref="F42" ca="1">IF(C42="","",INDIRECT("明細"&amp;(ROW()-10)&amp;"!AB4"))</f>
        <v/>
      </c>
      <c r="G42" s="109" t="str" cm="1">
        <f t="array" aca="1" ref="G42" ca="1">IF(C42="","",TEXT(INDIRECT("明細"&amp;(ROW()-10)&amp;"!D4"),"YYYY/MM/DD")&amp;"～"&amp;TEXT(INDIRECT("明細"&amp;(ROW()-10)&amp;"!F4"),"YYYY/MM/DD"))</f>
        <v/>
      </c>
      <c r="H42" s="110" t="str" cm="1">
        <f t="array" aca="1" ref="H42" ca="1">IF(C42="","",INDIRECT("明細"&amp;(ROW()-10)&amp;"!D3"))</f>
        <v/>
      </c>
      <c r="I42" s="110" t="str" cm="1">
        <f t="array" aca="1" ref="I42" ca="1">IF(C42="","",INDIRECT("明細"&amp;(ROW()-10)&amp;"!D5"))</f>
        <v/>
      </c>
      <c r="K42" s="37" t="str">
        <f ca="1">IF(E42="","",IF(AND(E42&lt;&gt;"",入力ボックス!$C$7&gt;E42),"交付決定日前","○"))</f>
        <v/>
      </c>
      <c r="L42" s="38" t="str">
        <f ca="1">IF(F42="","",IF(AND(F42&lt;&gt;"",入力ボックス!$C$8&lt;F42),"完了日より後",IF(E42&gt;F42,"発注と支払の日付が前後","○")))</f>
        <v/>
      </c>
    </row>
    <row r="43" spans="1:12" ht="18.75" x14ac:dyDescent="0.4">
      <c r="A43" s="12"/>
      <c r="B43" s="106" t="str">
        <f t="shared" ca="1" si="0"/>
        <v/>
      </c>
      <c r="C43" s="107" t="str" cm="1">
        <f t="array" aca="1" ref="C43" ca="1">IFERROR(IF(INDIRECT("明細"&amp;(ROW()-10)&amp;"!L215")="","",INDIRECT("明細"&amp;(ROW()-10)&amp;"!L215")),"")</f>
        <v/>
      </c>
      <c r="D43" s="107" t="str">
        <f t="shared" ca="1" si="1"/>
        <v/>
      </c>
      <c r="E43" s="108" t="str" cm="1">
        <f t="array" aca="1" ref="E43" ca="1">IF(C43="","",INDIRECT("明細"&amp;(ROW()-10)&amp;"!AB3"))</f>
        <v/>
      </c>
      <c r="F43" s="108" t="str" cm="1">
        <f t="array" aca="1" ref="F43" ca="1">IF(C43="","",INDIRECT("明細"&amp;(ROW()-10)&amp;"!AB4"))</f>
        <v/>
      </c>
      <c r="G43" s="109" t="str" cm="1">
        <f t="array" aca="1" ref="G43" ca="1">IF(C43="","",TEXT(INDIRECT("明細"&amp;(ROW()-10)&amp;"!D4"),"YYYY/MM/DD")&amp;"～"&amp;TEXT(INDIRECT("明細"&amp;(ROW()-10)&amp;"!F4"),"YYYY/MM/DD"))</f>
        <v/>
      </c>
      <c r="H43" s="110" t="str" cm="1">
        <f t="array" aca="1" ref="H43" ca="1">IF(C43="","",INDIRECT("明細"&amp;(ROW()-10)&amp;"!D3"))</f>
        <v/>
      </c>
      <c r="I43" s="110" t="str" cm="1">
        <f t="array" aca="1" ref="I43" ca="1">IF(C43="","",INDIRECT("明細"&amp;(ROW()-10)&amp;"!D5"))</f>
        <v/>
      </c>
      <c r="K43" s="37" t="str">
        <f ca="1">IF(E43="","",IF(AND(E43&lt;&gt;"",入力ボックス!$C$7&gt;E43),"交付決定日前","○"))</f>
        <v/>
      </c>
      <c r="L43" s="38" t="str">
        <f ca="1">IF(F43="","",IF(AND(F43&lt;&gt;"",入力ボックス!$C$8&lt;F43),"完了日より後",IF(E43&gt;F43,"発注と支払の日付が前後","○")))</f>
        <v/>
      </c>
    </row>
    <row r="44" spans="1:12" ht="18.75" x14ac:dyDescent="0.4">
      <c r="A44" s="12"/>
      <c r="B44" s="106" t="str">
        <f t="shared" ca="1" si="0"/>
        <v/>
      </c>
      <c r="C44" s="107" t="str" cm="1">
        <f t="array" aca="1" ref="C44" ca="1">IFERROR(IF(INDIRECT("明細"&amp;(ROW()-10)&amp;"!L215")="","",INDIRECT("明細"&amp;(ROW()-10)&amp;"!L215")),"")</f>
        <v/>
      </c>
      <c r="D44" s="107" t="str">
        <f t="shared" ca="1" si="1"/>
        <v/>
      </c>
      <c r="E44" s="108" t="str" cm="1">
        <f t="array" aca="1" ref="E44" ca="1">IF(C44="","",INDIRECT("明細"&amp;(ROW()-10)&amp;"!AB3"))</f>
        <v/>
      </c>
      <c r="F44" s="108" t="str" cm="1">
        <f t="array" aca="1" ref="F44" ca="1">IF(C44="","",INDIRECT("明細"&amp;(ROW()-10)&amp;"!AB4"))</f>
        <v/>
      </c>
      <c r="G44" s="109" t="str" cm="1">
        <f t="array" aca="1" ref="G44" ca="1">IF(C44="","",TEXT(INDIRECT("明細"&amp;(ROW()-10)&amp;"!D4"),"YYYY/MM/DD")&amp;"～"&amp;TEXT(INDIRECT("明細"&amp;(ROW()-10)&amp;"!F4"),"YYYY/MM/DD"))</f>
        <v/>
      </c>
      <c r="H44" s="110" t="str" cm="1">
        <f t="array" aca="1" ref="H44" ca="1">IF(C44="","",INDIRECT("明細"&amp;(ROW()-10)&amp;"!D3"))</f>
        <v/>
      </c>
      <c r="I44" s="110" t="str" cm="1">
        <f t="array" aca="1" ref="I44" ca="1">IF(C44="","",INDIRECT("明細"&amp;(ROW()-10)&amp;"!D5"))</f>
        <v/>
      </c>
      <c r="K44" s="37" t="str">
        <f ca="1">IF(E44="","",IF(AND(E44&lt;&gt;"",入力ボックス!$C$7&gt;E44),"交付決定日前","○"))</f>
        <v/>
      </c>
      <c r="L44" s="38" t="str">
        <f ca="1">IF(F44="","",IF(AND(F44&lt;&gt;"",入力ボックス!$C$8&lt;F44),"完了日より後",IF(E44&gt;F44,"発注と支払の日付が前後","○")))</f>
        <v/>
      </c>
    </row>
    <row r="45" spans="1:12" ht="18.75" x14ac:dyDescent="0.4">
      <c r="A45" s="12"/>
      <c r="B45" s="106" t="str">
        <f t="shared" ca="1" si="0"/>
        <v/>
      </c>
      <c r="C45" s="107" t="str" cm="1">
        <f t="array" aca="1" ref="C45" ca="1">IFERROR(IF(INDIRECT("明細"&amp;(ROW()-10)&amp;"!L215")="","",INDIRECT("明細"&amp;(ROW()-10)&amp;"!L215")),"")</f>
        <v/>
      </c>
      <c r="D45" s="107" t="str">
        <f t="shared" ca="1" si="1"/>
        <v/>
      </c>
      <c r="E45" s="108" t="str" cm="1">
        <f t="array" aca="1" ref="E45" ca="1">IF(C45="","",INDIRECT("明細"&amp;(ROW()-10)&amp;"!AB3"))</f>
        <v/>
      </c>
      <c r="F45" s="108" t="str" cm="1">
        <f t="array" aca="1" ref="F45" ca="1">IF(C45="","",INDIRECT("明細"&amp;(ROW()-10)&amp;"!AB4"))</f>
        <v/>
      </c>
      <c r="G45" s="109" t="str" cm="1">
        <f t="array" aca="1" ref="G45" ca="1">IF(C45="","",TEXT(INDIRECT("明細"&amp;(ROW()-10)&amp;"!D4"),"YYYY/MM/DD")&amp;"～"&amp;TEXT(INDIRECT("明細"&amp;(ROW()-10)&amp;"!F4"),"YYYY/MM/DD"))</f>
        <v/>
      </c>
      <c r="H45" s="110" t="str" cm="1">
        <f t="array" aca="1" ref="H45" ca="1">IF(C45="","",INDIRECT("明細"&amp;(ROW()-10)&amp;"!D3"))</f>
        <v/>
      </c>
      <c r="I45" s="110" t="str" cm="1">
        <f t="array" aca="1" ref="I45" ca="1">IF(C45="","",INDIRECT("明細"&amp;(ROW()-10)&amp;"!D5"))</f>
        <v/>
      </c>
      <c r="K45" s="37" t="str">
        <f ca="1">IF(E45="","",IF(AND(E45&lt;&gt;"",入力ボックス!$C$7&gt;E45),"交付決定日前","○"))</f>
        <v/>
      </c>
      <c r="L45" s="38" t="str">
        <f ca="1">IF(F45="","",IF(AND(F45&lt;&gt;"",入力ボックス!$C$8&lt;F45),"完了日より後",IF(E45&gt;F45,"発注と支払の日付が前後","○")))</f>
        <v/>
      </c>
    </row>
    <row r="46" spans="1:12" ht="18.75" x14ac:dyDescent="0.4">
      <c r="A46" s="12"/>
      <c r="B46" s="106" t="str">
        <f t="shared" ca="1" si="0"/>
        <v/>
      </c>
      <c r="C46" s="107" t="str" cm="1">
        <f t="array" aca="1" ref="C46" ca="1">IFERROR(IF(INDIRECT("明細"&amp;(ROW()-10)&amp;"!L215")="","",INDIRECT("明細"&amp;(ROW()-10)&amp;"!L215")),"")</f>
        <v/>
      </c>
      <c r="D46" s="107" t="str">
        <f t="shared" ca="1" si="1"/>
        <v/>
      </c>
      <c r="E46" s="108" t="str" cm="1">
        <f t="array" aca="1" ref="E46" ca="1">IF(C46="","",INDIRECT("明細"&amp;(ROW()-10)&amp;"!AB3"))</f>
        <v/>
      </c>
      <c r="F46" s="108" t="str" cm="1">
        <f t="array" aca="1" ref="F46" ca="1">IF(C46="","",INDIRECT("明細"&amp;(ROW()-10)&amp;"!AB4"))</f>
        <v/>
      </c>
      <c r="G46" s="109" t="str" cm="1">
        <f t="array" aca="1" ref="G46" ca="1">IF(C46="","",TEXT(INDIRECT("明細"&amp;(ROW()-10)&amp;"!D4"),"YYYY/MM/DD")&amp;"～"&amp;TEXT(INDIRECT("明細"&amp;(ROW()-10)&amp;"!F4"),"YYYY/MM/DD"))</f>
        <v/>
      </c>
      <c r="H46" s="110" t="str" cm="1">
        <f t="array" aca="1" ref="H46" ca="1">IF(C46="","",INDIRECT("明細"&amp;(ROW()-10)&amp;"!D3"))</f>
        <v/>
      </c>
      <c r="I46" s="110" t="str" cm="1">
        <f t="array" aca="1" ref="I46" ca="1">IF(C46="","",INDIRECT("明細"&amp;(ROW()-10)&amp;"!D5"))</f>
        <v/>
      </c>
      <c r="K46" s="37" t="str">
        <f ca="1">IF(E46="","",IF(AND(E46&lt;&gt;"",入力ボックス!$C$7&gt;E46),"交付決定日前","○"))</f>
        <v/>
      </c>
      <c r="L46" s="38" t="str">
        <f ca="1">IF(F46="","",IF(AND(F46&lt;&gt;"",入力ボックス!$C$8&lt;F46),"完了日より後",IF(E46&gt;F46,"発注と支払の日付が前後","○")))</f>
        <v/>
      </c>
    </row>
    <row r="47" spans="1:12" ht="18.75" x14ac:dyDescent="0.4">
      <c r="A47" s="12"/>
      <c r="B47" s="106" t="str">
        <f t="shared" ca="1" si="0"/>
        <v/>
      </c>
      <c r="C47" s="107" t="str" cm="1">
        <f t="array" aca="1" ref="C47" ca="1">IFERROR(IF(INDIRECT("明細"&amp;(ROW()-10)&amp;"!L215")="","",INDIRECT("明細"&amp;(ROW()-10)&amp;"!L215")),"")</f>
        <v/>
      </c>
      <c r="D47" s="107" t="str">
        <f t="shared" ca="1" si="1"/>
        <v/>
      </c>
      <c r="E47" s="108" t="str" cm="1">
        <f t="array" aca="1" ref="E47" ca="1">IF(C47="","",INDIRECT("明細"&amp;(ROW()-10)&amp;"!AB3"))</f>
        <v/>
      </c>
      <c r="F47" s="108" t="str" cm="1">
        <f t="array" aca="1" ref="F47" ca="1">IF(C47="","",INDIRECT("明細"&amp;(ROW()-10)&amp;"!AB4"))</f>
        <v/>
      </c>
      <c r="G47" s="109" t="str" cm="1">
        <f t="array" aca="1" ref="G47" ca="1">IF(C47="","",TEXT(INDIRECT("明細"&amp;(ROW()-10)&amp;"!D4"),"YYYY/MM/DD")&amp;"～"&amp;TEXT(INDIRECT("明細"&amp;(ROW()-10)&amp;"!F4"),"YYYY/MM/DD"))</f>
        <v/>
      </c>
      <c r="H47" s="110" t="str" cm="1">
        <f t="array" aca="1" ref="H47" ca="1">IF(C47="","",INDIRECT("明細"&amp;(ROW()-10)&amp;"!D3"))</f>
        <v/>
      </c>
      <c r="I47" s="110" t="str" cm="1">
        <f t="array" aca="1" ref="I47" ca="1">IF(C47="","",INDIRECT("明細"&amp;(ROW()-10)&amp;"!D5"))</f>
        <v/>
      </c>
      <c r="K47" s="37" t="str">
        <f ca="1">IF(E47="","",IF(AND(E47&lt;&gt;"",入力ボックス!$C$7&gt;E47),"交付決定日前","○"))</f>
        <v/>
      </c>
      <c r="L47" s="38" t="str">
        <f ca="1">IF(F47="","",IF(AND(F47&lt;&gt;"",入力ボックス!$C$8&lt;F47),"完了日より後",IF(E47&gt;F47,"発注と支払の日付が前後","○")))</f>
        <v/>
      </c>
    </row>
    <row r="48" spans="1:12" ht="18.75" x14ac:dyDescent="0.4">
      <c r="A48" s="12"/>
      <c r="B48" s="106" t="str">
        <f t="shared" ca="1" si="0"/>
        <v/>
      </c>
      <c r="C48" s="107" t="str" cm="1">
        <f t="array" aca="1" ref="C48" ca="1">IFERROR(IF(INDIRECT("明細"&amp;(ROW()-10)&amp;"!L215")="","",INDIRECT("明細"&amp;(ROW()-10)&amp;"!L215")),"")</f>
        <v/>
      </c>
      <c r="D48" s="107" t="str">
        <f t="shared" ca="1" si="1"/>
        <v/>
      </c>
      <c r="E48" s="108" t="str" cm="1">
        <f t="array" aca="1" ref="E48" ca="1">IF(C48="","",INDIRECT("明細"&amp;(ROW()-10)&amp;"!AB3"))</f>
        <v/>
      </c>
      <c r="F48" s="108" t="str" cm="1">
        <f t="array" aca="1" ref="F48" ca="1">IF(C48="","",INDIRECT("明細"&amp;(ROW()-10)&amp;"!AB4"))</f>
        <v/>
      </c>
      <c r="G48" s="109" t="str" cm="1">
        <f t="array" aca="1" ref="G48" ca="1">IF(C48="","",TEXT(INDIRECT("明細"&amp;(ROW()-10)&amp;"!D4"),"YYYY/MM/DD")&amp;"～"&amp;TEXT(INDIRECT("明細"&amp;(ROW()-10)&amp;"!F4"),"YYYY/MM/DD"))</f>
        <v/>
      </c>
      <c r="H48" s="110" t="str" cm="1">
        <f t="array" aca="1" ref="H48" ca="1">IF(C48="","",INDIRECT("明細"&amp;(ROW()-10)&amp;"!D3"))</f>
        <v/>
      </c>
      <c r="I48" s="110" t="str" cm="1">
        <f t="array" aca="1" ref="I48" ca="1">IF(C48="","",INDIRECT("明細"&amp;(ROW()-10)&amp;"!D5"))</f>
        <v/>
      </c>
      <c r="K48" s="37" t="str">
        <f ca="1">IF(E48="","",IF(AND(E48&lt;&gt;"",入力ボックス!$C$7&gt;E48),"交付決定日前","○"))</f>
        <v/>
      </c>
      <c r="L48" s="38" t="str">
        <f ca="1">IF(F48="","",IF(AND(F48&lt;&gt;"",入力ボックス!$C$8&lt;F48),"完了日より後",IF(E48&gt;F48,"発注と支払の日付が前後","○")))</f>
        <v/>
      </c>
    </row>
    <row r="49" spans="1:12" ht="18.75" x14ac:dyDescent="0.4">
      <c r="A49" s="12"/>
      <c r="B49" s="106" t="str">
        <f t="shared" ca="1" si="0"/>
        <v/>
      </c>
      <c r="C49" s="107" t="str" cm="1">
        <f t="array" aca="1" ref="C49" ca="1">IFERROR(IF(INDIRECT("明細"&amp;(ROW()-10)&amp;"!L215")="","",INDIRECT("明細"&amp;(ROW()-10)&amp;"!L215")),"")</f>
        <v/>
      </c>
      <c r="D49" s="107" t="str">
        <f t="shared" ca="1" si="1"/>
        <v/>
      </c>
      <c r="E49" s="108" t="str" cm="1">
        <f t="array" aca="1" ref="E49" ca="1">IF(C49="","",INDIRECT("明細"&amp;(ROW()-10)&amp;"!AB3"))</f>
        <v/>
      </c>
      <c r="F49" s="108" t="str" cm="1">
        <f t="array" aca="1" ref="F49" ca="1">IF(C49="","",INDIRECT("明細"&amp;(ROW()-10)&amp;"!AB4"))</f>
        <v/>
      </c>
      <c r="G49" s="109" t="str" cm="1">
        <f t="array" aca="1" ref="G49" ca="1">IF(C49="","",TEXT(INDIRECT("明細"&amp;(ROW()-10)&amp;"!D4"),"YYYY/MM/DD")&amp;"～"&amp;TEXT(INDIRECT("明細"&amp;(ROW()-10)&amp;"!F4"),"YYYY/MM/DD"))</f>
        <v/>
      </c>
      <c r="H49" s="110" t="str" cm="1">
        <f t="array" aca="1" ref="H49" ca="1">IF(C49="","",INDIRECT("明細"&amp;(ROW()-10)&amp;"!D3"))</f>
        <v/>
      </c>
      <c r="I49" s="110" t="str" cm="1">
        <f t="array" aca="1" ref="I49" ca="1">IF(C49="","",INDIRECT("明細"&amp;(ROW()-10)&amp;"!D5"))</f>
        <v/>
      </c>
      <c r="K49" s="37" t="str">
        <f ca="1">IF(E49="","",IF(AND(E49&lt;&gt;"",入力ボックス!$C$7&gt;E49),"交付決定日前","○"))</f>
        <v/>
      </c>
      <c r="L49" s="38" t="str">
        <f ca="1">IF(F49="","",IF(AND(F49&lt;&gt;"",入力ボックス!$C$8&lt;F49),"完了日より後",IF(E49&gt;F49,"発注と支払の日付が前後","○")))</f>
        <v/>
      </c>
    </row>
    <row r="50" spans="1:12" ht="18.75" x14ac:dyDescent="0.4">
      <c r="A50" s="12"/>
      <c r="B50" s="106" t="str">
        <f t="shared" ca="1" si="0"/>
        <v/>
      </c>
      <c r="C50" s="107" t="str" cm="1">
        <f t="array" aca="1" ref="C50" ca="1">IFERROR(IF(INDIRECT("明細"&amp;(ROW()-10)&amp;"!L215")="","",INDIRECT("明細"&amp;(ROW()-10)&amp;"!L215")),"")</f>
        <v/>
      </c>
      <c r="D50" s="107" t="str">
        <f t="shared" ca="1" si="1"/>
        <v/>
      </c>
      <c r="E50" s="108" t="str" cm="1">
        <f t="array" aca="1" ref="E50" ca="1">IF(C50="","",INDIRECT("明細"&amp;(ROW()-10)&amp;"!AB3"))</f>
        <v/>
      </c>
      <c r="F50" s="108" t="str" cm="1">
        <f t="array" aca="1" ref="F50" ca="1">IF(C50="","",INDIRECT("明細"&amp;(ROW()-10)&amp;"!AB4"))</f>
        <v/>
      </c>
      <c r="G50" s="109" t="str" cm="1">
        <f t="array" aca="1" ref="G50" ca="1">IF(C50="","",TEXT(INDIRECT("明細"&amp;(ROW()-10)&amp;"!D4"),"YYYY/MM/DD")&amp;"～"&amp;TEXT(INDIRECT("明細"&amp;(ROW()-10)&amp;"!F4"),"YYYY/MM/DD"))</f>
        <v/>
      </c>
      <c r="H50" s="110" t="str" cm="1">
        <f t="array" aca="1" ref="H50" ca="1">IF(C50="","",INDIRECT("明細"&amp;(ROW()-10)&amp;"!D3"))</f>
        <v/>
      </c>
      <c r="I50" s="110" t="str" cm="1">
        <f t="array" aca="1" ref="I50" ca="1">IF(C50="","",INDIRECT("明細"&amp;(ROW()-10)&amp;"!D5"))</f>
        <v/>
      </c>
      <c r="K50" s="37" t="str">
        <f ca="1">IF(E50="","",IF(AND(E50&lt;&gt;"",入力ボックス!$C$7&gt;E50),"交付決定日前","○"))</f>
        <v/>
      </c>
      <c r="L50" s="38" t="str">
        <f ca="1">IF(F50="","",IF(AND(F50&lt;&gt;"",入力ボックス!$C$8&lt;F50),"完了日より後",IF(E50&gt;F50,"発注と支払の日付が前後","○")))</f>
        <v/>
      </c>
    </row>
    <row r="51" spans="1:12" ht="18.75" x14ac:dyDescent="0.4">
      <c r="A51" s="12"/>
      <c r="B51" s="106" t="str">
        <f t="shared" ca="1" si="0"/>
        <v/>
      </c>
      <c r="C51" s="107" t="str" cm="1">
        <f t="array" aca="1" ref="C51" ca="1">IFERROR(IF(INDIRECT("明細"&amp;(ROW()-10)&amp;"!L215")="","",INDIRECT("明細"&amp;(ROW()-10)&amp;"!L215")),"")</f>
        <v/>
      </c>
      <c r="D51" s="107" t="str">
        <f t="shared" ca="1" si="1"/>
        <v/>
      </c>
      <c r="E51" s="108" t="str" cm="1">
        <f t="array" aca="1" ref="E51" ca="1">IF(C51="","",INDIRECT("明細"&amp;(ROW()-10)&amp;"!AB3"))</f>
        <v/>
      </c>
      <c r="F51" s="108" t="str" cm="1">
        <f t="array" aca="1" ref="F51" ca="1">IF(C51="","",INDIRECT("明細"&amp;(ROW()-10)&amp;"!AB4"))</f>
        <v/>
      </c>
      <c r="G51" s="109" t="str" cm="1">
        <f t="array" aca="1" ref="G51" ca="1">IF(C51="","",TEXT(INDIRECT("明細"&amp;(ROW()-10)&amp;"!D4"),"YYYY/MM/DD")&amp;"～"&amp;TEXT(INDIRECT("明細"&amp;(ROW()-10)&amp;"!F4"),"YYYY/MM/DD"))</f>
        <v/>
      </c>
      <c r="H51" s="110" t="str" cm="1">
        <f t="array" aca="1" ref="H51" ca="1">IF(C51="","",INDIRECT("明細"&amp;(ROW()-10)&amp;"!D3"))</f>
        <v/>
      </c>
      <c r="I51" s="110" t="str" cm="1">
        <f t="array" aca="1" ref="I51" ca="1">IF(C51="","",INDIRECT("明細"&amp;(ROW()-10)&amp;"!D5"))</f>
        <v/>
      </c>
      <c r="K51" s="37" t="str">
        <f ca="1">IF(E51="","",IF(AND(E51&lt;&gt;"",入力ボックス!$C$7&gt;E51),"交付決定日前","○"))</f>
        <v/>
      </c>
      <c r="L51" s="38" t="str">
        <f ca="1">IF(F51="","",IF(AND(F51&lt;&gt;"",入力ボックス!$C$8&lt;F51),"完了日より後",IF(E51&gt;F51,"発注と支払の日付が前後","○")))</f>
        <v/>
      </c>
    </row>
    <row r="52" spans="1:12" ht="18.75" x14ac:dyDescent="0.4">
      <c r="A52" s="12"/>
      <c r="B52" s="106" t="str">
        <f t="shared" ca="1" si="0"/>
        <v/>
      </c>
      <c r="C52" s="107" t="str" cm="1">
        <f t="array" aca="1" ref="C52" ca="1">IFERROR(IF(INDIRECT("明細"&amp;(ROW()-10)&amp;"!L215")="","",INDIRECT("明細"&amp;(ROW()-10)&amp;"!L215")),"")</f>
        <v/>
      </c>
      <c r="D52" s="107" t="str">
        <f t="shared" ca="1" si="1"/>
        <v/>
      </c>
      <c r="E52" s="108" t="str" cm="1">
        <f t="array" aca="1" ref="E52" ca="1">IF(C52="","",INDIRECT("明細"&amp;(ROW()-10)&amp;"!AB3"))</f>
        <v/>
      </c>
      <c r="F52" s="108" t="str" cm="1">
        <f t="array" aca="1" ref="F52" ca="1">IF(C52="","",INDIRECT("明細"&amp;(ROW()-10)&amp;"!AB4"))</f>
        <v/>
      </c>
      <c r="G52" s="109" t="str" cm="1">
        <f t="array" aca="1" ref="G52" ca="1">IF(C52="","",TEXT(INDIRECT("明細"&amp;(ROW()-10)&amp;"!D4"),"YYYY/MM/DD")&amp;"～"&amp;TEXT(INDIRECT("明細"&amp;(ROW()-10)&amp;"!F4"),"YYYY/MM/DD"))</f>
        <v/>
      </c>
      <c r="H52" s="110" t="str" cm="1">
        <f t="array" aca="1" ref="H52" ca="1">IF(C52="","",INDIRECT("明細"&amp;(ROW()-10)&amp;"!D3"))</f>
        <v/>
      </c>
      <c r="I52" s="110" t="str" cm="1">
        <f t="array" aca="1" ref="I52" ca="1">IF(C52="","",INDIRECT("明細"&amp;(ROW()-10)&amp;"!D5"))</f>
        <v/>
      </c>
      <c r="K52" s="37" t="str">
        <f ca="1">IF(E52="","",IF(AND(E52&lt;&gt;"",入力ボックス!$C$7&gt;E52),"交付決定日前","○"))</f>
        <v/>
      </c>
      <c r="L52" s="38" t="str">
        <f ca="1">IF(F52="","",IF(AND(F52&lt;&gt;"",入力ボックス!$C$8&lt;F52),"完了日より後",IF(E52&gt;F52,"発注と支払の日付が前後","○")))</f>
        <v/>
      </c>
    </row>
    <row r="53" spans="1:12" ht="18.75" x14ac:dyDescent="0.4">
      <c r="A53" s="12"/>
      <c r="B53" s="106" t="str">
        <f t="shared" ca="1" si="0"/>
        <v/>
      </c>
      <c r="C53" s="107" t="str" cm="1">
        <f t="array" aca="1" ref="C53" ca="1">IFERROR(IF(INDIRECT("明細"&amp;(ROW()-10)&amp;"!L215")="","",INDIRECT("明細"&amp;(ROW()-10)&amp;"!L215")),"")</f>
        <v/>
      </c>
      <c r="D53" s="107" t="str">
        <f t="shared" ca="1" si="1"/>
        <v/>
      </c>
      <c r="E53" s="108" t="str" cm="1">
        <f t="array" aca="1" ref="E53" ca="1">IF(C53="","",INDIRECT("明細"&amp;(ROW()-10)&amp;"!AB3"))</f>
        <v/>
      </c>
      <c r="F53" s="108" t="str" cm="1">
        <f t="array" aca="1" ref="F53" ca="1">IF(C53="","",INDIRECT("明細"&amp;(ROW()-10)&amp;"!AB4"))</f>
        <v/>
      </c>
      <c r="G53" s="109" t="str" cm="1">
        <f t="array" aca="1" ref="G53" ca="1">IF(C53="","",TEXT(INDIRECT("明細"&amp;(ROW()-10)&amp;"!D4"),"YYYY/MM/DD")&amp;"～"&amp;TEXT(INDIRECT("明細"&amp;(ROW()-10)&amp;"!F4"),"YYYY/MM/DD"))</f>
        <v/>
      </c>
      <c r="H53" s="110" t="str" cm="1">
        <f t="array" aca="1" ref="H53" ca="1">IF(C53="","",INDIRECT("明細"&amp;(ROW()-10)&amp;"!D3"))</f>
        <v/>
      </c>
      <c r="I53" s="110" t="str" cm="1">
        <f t="array" aca="1" ref="I53" ca="1">IF(C53="","",INDIRECT("明細"&amp;(ROW()-10)&amp;"!D5"))</f>
        <v/>
      </c>
      <c r="K53" s="37" t="str">
        <f ca="1">IF(E53="","",IF(AND(E53&lt;&gt;"",入力ボックス!$C$7&gt;E53),"交付決定日前","○"))</f>
        <v/>
      </c>
      <c r="L53" s="38" t="str">
        <f ca="1">IF(F53="","",IF(AND(F53&lt;&gt;"",入力ボックス!$C$8&lt;F53),"完了日より後",IF(E53&gt;F53,"発注と支払の日付が前後","○")))</f>
        <v/>
      </c>
    </row>
    <row r="54" spans="1:12" ht="18.75" x14ac:dyDescent="0.4">
      <c r="A54" s="12"/>
      <c r="B54" s="106" t="str">
        <f t="shared" ca="1" si="0"/>
        <v/>
      </c>
      <c r="C54" s="107" t="str" cm="1">
        <f t="array" aca="1" ref="C54" ca="1">IFERROR(IF(INDIRECT("明細"&amp;(ROW()-10)&amp;"!L215")="","",INDIRECT("明細"&amp;(ROW()-10)&amp;"!L215")),"")</f>
        <v/>
      </c>
      <c r="D54" s="107" t="str">
        <f t="shared" ca="1" si="1"/>
        <v/>
      </c>
      <c r="E54" s="108" t="str" cm="1">
        <f t="array" aca="1" ref="E54" ca="1">IF(C54="","",INDIRECT("明細"&amp;(ROW()-10)&amp;"!AB3"))</f>
        <v/>
      </c>
      <c r="F54" s="108" t="str" cm="1">
        <f t="array" aca="1" ref="F54" ca="1">IF(C54="","",INDIRECT("明細"&amp;(ROW()-10)&amp;"!AB4"))</f>
        <v/>
      </c>
      <c r="G54" s="109" t="str" cm="1">
        <f t="array" aca="1" ref="G54" ca="1">IF(C54="","",TEXT(INDIRECT("明細"&amp;(ROW()-10)&amp;"!D4"),"YYYY/MM/DD")&amp;"～"&amp;TEXT(INDIRECT("明細"&amp;(ROW()-10)&amp;"!F4"),"YYYY/MM/DD"))</f>
        <v/>
      </c>
      <c r="H54" s="110" t="str" cm="1">
        <f t="array" aca="1" ref="H54" ca="1">IF(C54="","",INDIRECT("明細"&amp;(ROW()-10)&amp;"!D3"))</f>
        <v/>
      </c>
      <c r="I54" s="110" t="str" cm="1">
        <f t="array" aca="1" ref="I54" ca="1">IF(C54="","",INDIRECT("明細"&amp;(ROW()-10)&amp;"!D5"))</f>
        <v/>
      </c>
      <c r="K54" s="37" t="str">
        <f ca="1">IF(E54="","",IF(AND(E54&lt;&gt;"",入力ボックス!$C$7&gt;E54),"交付決定日前","○"))</f>
        <v/>
      </c>
      <c r="L54" s="38" t="str">
        <f ca="1">IF(F54="","",IF(AND(F54&lt;&gt;"",入力ボックス!$C$8&lt;F54),"完了日より後",IF(E54&gt;F54,"発注と支払の日付が前後","○")))</f>
        <v/>
      </c>
    </row>
    <row r="55" spans="1:12" ht="18.75" x14ac:dyDescent="0.4">
      <c r="A55" s="12"/>
      <c r="B55" s="106" t="str">
        <f t="shared" ca="1" si="0"/>
        <v/>
      </c>
      <c r="C55" s="107" t="str" cm="1">
        <f t="array" aca="1" ref="C55" ca="1">IFERROR(IF(INDIRECT("明細"&amp;(ROW()-10)&amp;"!L215")="","",INDIRECT("明細"&amp;(ROW()-10)&amp;"!L215")),"")</f>
        <v/>
      </c>
      <c r="D55" s="107" t="str">
        <f t="shared" ca="1" si="1"/>
        <v/>
      </c>
      <c r="E55" s="108" t="str" cm="1">
        <f t="array" aca="1" ref="E55" ca="1">IF(C55="","",INDIRECT("明細"&amp;(ROW()-10)&amp;"!AB3"))</f>
        <v/>
      </c>
      <c r="F55" s="108" t="str" cm="1">
        <f t="array" aca="1" ref="F55" ca="1">IF(C55="","",INDIRECT("明細"&amp;(ROW()-10)&amp;"!AB4"))</f>
        <v/>
      </c>
      <c r="G55" s="109" t="str" cm="1">
        <f t="array" aca="1" ref="G55" ca="1">IF(C55="","",TEXT(INDIRECT("明細"&amp;(ROW()-10)&amp;"!D4"),"YYYY/MM/DD")&amp;"～"&amp;TEXT(INDIRECT("明細"&amp;(ROW()-10)&amp;"!F4"),"YYYY/MM/DD"))</f>
        <v/>
      </c>
      <c r="H55" s="110" t="str" cm="1">
        <f t="array" aca="1" ref="H55" ca="1">IF(C55="","",INDIRECT("明細"&amp;(ROW()-10)&amp;"!D3"))</f>
        <v/>
      </c>
      <c r="I55" s="110" t="str" cm="1">
        <f t="array" aca="1" ref="I55" ca="1">IF(C55="","",INDIRECT("明細"&amp;(ROW()-10)&amp;"!D5"))</f>
        <v/>
      </c>
      <c r="K55" s="37" t="str">
        <f ca="1">IF(E55="","",IF(AND(E55&lt;&gt;"",入力ボックス!$C$7&gt;E55),"交付決定日前","○"))</f>
        <v/>
      </c>
      <c r="L55" s="38" t="str">
        <f ca="1">IF(F55="","",IF(AND(F55&lt;&gt;"",入力ボックス!$C$8&lt;F55),"完了日より後",IF(E55&gt;F55,"発注と支払の日付が前後","○")))</f>
        <v/>
      </c>
    </row>
    <row r="56" spans="1:12" ht="18.75" x14ac:dyDescent="0.4">
      <c r="A56" s="12"/>
      <c r="B56" s="106" t="str">
        <f t="shared" ca="1" si="0"/>
        <v/>
      </c>
      <c r="C56" s="107" t="str" cm="1">
        <f t="array" aca="1" ref="C56" ca="1">IFERROR(IF(INDIRECT("明細"&amp;(ROW()-10)&amp;"!L215")="","",INDIRECT("明細"&amp;(ROW()-10)&amp;"!L215")),"")</f>
        <v/>
      </c>
      <c r="D56" s="107" t="str">
        <f t="shared" ca="1" si="1"/>
        <v/>
      </c>
      <c r="E56" s="108" t="str" cm="1">
        <f t="array" aca="1" ref="E56" ca="1">IF(C56="","",INDIRECT("明細"&amp;(ROW()-10)&amp;"!AB3"))</f>
        <v/>
      </c>
      <c r="F56" s="108" t="str" cm="1">
        <f t="array" aca="1" ref="F56" ca="1">IF(C56="","",INDIRECT("明細"&amp;(ROW()-10)&amp;"!AB4"))</f>
        <v/>
      </c>
      <c r="G56" s="109" t="str" cm="1">
        <f t="array" aca="1" ref="G56" ca="1">IF(C56="","",TEXT(INDIRECT("明細"&amp;(ROW()-10)&amp;"!D4"),"YYYY/MM/DD")&amp;"～"&amp;TEXT(INDIRECT("明細"&amp;(ROW()-10)&amp;"!F4"),"YYYY/MM/DD"))</f>
        <v/>
      </c>
      <c r="H56" s="110" t="str" cm="1">
        <f t="array" aca="1" ref="H56" ca="1">IF(C56="","",INDIRECT("明細"&amp;(ROW()-10)&amp;"!D3"))</f>
        <v/>
      </c>
      <c r="I56" s="110" t="str" cm="1">
        <f t="array" aca="1" ref="I56" ca="1">IF(C56="","",INDIRECT("明細"&amp;(ROW()-10)&amp;"!D5"))</f>
        <v/>
      </c>
      <c r="K56" s="37" t="str">
        <f ca="1">IF(E56="","",IF(AND(E56&lt;&gt;"",入力ボックス!$C$7&gt;E56),"交付決定日前","○"))</f>
        <v/>
      </c>
      <c r="L56" s="38" t="str">
        <f ca="1">IF(F56="","",IF(AND(F56&lt;&gt;"",入力ボックス!$C$8&lt;F56),"完了日より後",IF(E56&gt;F56,"発注と支払の日付が前後","○")))</f>
        <v/>
      </c>
    </row>
    <row r="57" spans="1:12" ht="18.75" x14ac:dyDescent="0.4">
      <c r="A57" s="12"/>
      <c r="B57" s="106" t="str">
        <f t="shared" ca="1" si="0"/>
        <v/>
      </c>
      <c r="C57" s="107" t="str" cm="1">
        <f t="array" aca="1" ref="C57" ca="1">IFERROR(IF(INDIRECT("明細"&amp;(ROW()-10)&amp;"!L215")="","",INDIRECT("明細"&amp;(ROW()-10)&amp;"!L215")),"")</f>
        <v/>
      </c>
      <c r="D57" s="107" t="str">
        <f t="shared" ca="1" si="1"/>
        <v/>
      </c>
      <c r="E57" s="108" t="str" cm="1">
        <f t="array" aca="1" ref="E57" ca="1">IF(C57="","",INDIRECT("明細"&amp;(ROW()-10)&amp;"!AB3"))</f>
        <v/>
      </c>
      <c r="F57" s="108" t="str" cm="1">
        <f t="array" aca="1" ref="F57" ca="1">IF(C57="","",INDIRECT("明細"&amp;(ROW()-10)&amp;"!AB4"))</f>
        <v/>
      </c>
      <c r="G57" s="109" t="str" cm="1">
        <f t="array" aca="1" ref="G57" ca="1">IF(C57="","",TEXT(INDIRECT("明細"&amp;(ROW()-10)&amp;"!D4"),"YYYY/MM/DD")&amp;"～"&amp;TEXT(INDIRECT("明細"&amp;(ROW()-10)&amp;"!F4"),"YYYY/MM/DD"))</f>
        <v/>
      </c>
      <c r="H57" s="110" t="str" cm="1">
        <f t="array" aca="1" ref="H57" ca="1">IF(C57="","",INDIRECT("明細"&amp;(ROW()-10)&amp;"!D3"))</f>
        <v/>
      </c>
      <c r="I57" s="110" t="str" cm="1">
        <f t="array" aca="1" ref="I57" ca="1">IF(C57="","",INDIRECT("明細"&amp;(ROW()-10)&amp;"!D5"))</f>
        <v/>
      </c>
      <c r="K57" s="37" t="str">
        <f ca="1">IF(E57="","",IF(AND(E57&lt;&gt;"",入力ボックス!$C$7&gt;E57),"交付決定日前","○"))</f>
        <v/>
      </c>
      <c r="L57" s="38" t="str">
        <f ca="1">IF(F57="","",IF(AND(F57&lt;&gt;"",入力ボックス!$C$8&lt;F57),"完了日より後",IF(E57&gt;F57,"発注と支払の日付が前後","○")))</f>
        <v/>
      </c>
    </row>
    <row r="58" spans="1:12" ht="18.75" x14ac:dyDescent="0.4">
      <c r="A58" s="12"/>
      <c r="B58" s="106" t="str">
        <f t="shared" ca="1" si="0"/>
        <v/>
      </c>
      <c r="C58" s="107" t="str" cm="1">
        <f t="array" aca="1" ref="C58" ca="1">IFERROR(IF(INDIRECT("明細"&amp;(ROW()-10)&amp;"!L215")="","",INDIRECT("明細"&amp;(ROW()-10)&amp;"!L215")),"")</f>
        <v/>
      </c>
      <c r="D58" s="107" t="str">
        <f t="shared" ca="1" si="1"/>
        <v/>
      </c>
      <c r="E58" s="108" t="str" cm="1">
        <f t="array" aca="1" ref="E58" ca="1">IF(C58="","",INDIRECT("明細"&amp;(ROW()-10)&amp;"!AB3"))</f>
        <v/>
      </c>
      <c r="F58" s="108" t="str" cm="1">
        <f t="array" aca="1" ref="F58" ca="1">IF(C58="","",INDIRECT("明細"&amp;(ROW()-10)&amp;"!AB4"))</f>
        <v/>
      </c>
      <c r="G58" s="109" t="str" cm="1">
        <f t="array" aca="1" ref="G58" ca="1">IF(C58="","",TEXT(INDIRECT("明細"&amp;(ROW()-10)&amp;"!D4"),"YYYY/MM/DD")&amp;"～"&amp;TEXT(INDIRECT("明細"&amp;(ROW()-10)&amp;"!F4"),"YYYY/MM/DD"))</f>
        <v/>
      </c>
      <c r="H58" s="110" t="str" cm="1">
        <f t="array" aca="1" ref="H58" ca="1">IF(C58="","",INDIRECT("明細"&amp;(ROW()-10)&amp;"!D3"))</f>
        <v/>
      </c>
      <c r="I58" s="110" t="str" cm="1">
        <f t="array" aca="1" ref="I58" ca="1">IF(C58="","",INDIRECT("明細"&amp;(ROW()-10)&amp;"!D5"))</f>
        <v/>
      </c>
      <c r="K58" s="37" t="str">
        <f ca="1">IF(E58="","",IF(AND(E58&lt;&gt;"",入力ボックス!$C$7&gt;E58),"交付決定日前","○"))</f>
        <v/>
      </c>
      <c r="L58" s="38" t="str">
        <f ca="1">IF(F58="","",IF(AND(F58&lt;&gt;"",入力ボックス!$C$8&lt;F58),"完了日より後",IF(E58&gt;F58,"発注と支払の日付が前後","○")))</f>
        <v/>
      </c>
    </row>
    <row r="59" spans="1:12" ht="18.75" x14ac:dyDescent="0.4">
      <c r="A59" s="12"/>
      <c r="B59" s="106" t="str">
        <f t="shared" ca="1" si="0"/>
        <v/>
      </c>
      <c r="C59" s="107" t="str" cm="1">
        <f t="array" aca="1" ref="C59" ca="1">IFERROR(IF(INDIRECT("明細"&amp;(ROW()-10)&amp;"!L215")="","",INDIRECT("明細"&amp;(ROW()-10)&amp;"!L215")),"")</f>
        <v/>
      </c>
      <c r="D59" s="107" t="str">
        <f t="shared" ca="1" si="1"/>
        <v/>
      </c>
      <c r="E59" s="108" t="str" cm="1">
        <f t="array" aca="1" ref="E59" ca="1">IF(C59="","",INDIRECT("明細"&amp;(ROW()-10)&amp;"!AB3"))</f>
        <v/>
      </c>
      <c r="F59" s="108" t="str" cm="1">
        <f t="array" aca="1" ref="F59" ca="1">IF(C59="","",INDIRECT("明細"&amp;(ROW()-10)&amp;"!AB4"))</f>
        <v/>
      </c>
      <c r="G59" s="109" t="str" cm="1">
        <f t="array" aca="1" ref="G59" ca="1">IF(C59="","",TEXT(INDIRECT("明細"&amp;(ROW()-10)&amp;"!D4"),"YYYY/MM/DD")&amp;"～"&amp;TEXT(INDIRECT("明細"&amp;(ROW()-10)&amp;"!F4"),"YYYY/MM/DD"))</f>
        <v/>
      </c>
      <c r="H59" s="110" t="str" cm="1">
        <f t="array" aca="1" ref="H59" ca="1">IF(C59="","",INDIRECT("明細"&amp;(ROW()-10)&amp;"!D3"))</f>
        <v/>
      </c>
      <c r="I59" s="110" t="str" cm="1">
        <f t="array" aca="1" ref="I59" ca="1">IF(C59="","",INDIRECT("明細"&amp;(ROW()-10)&amp;"!D5"))</f>
        <v/>
      </c>
      <c r="K59" s="37" t="str">
        <f ca="1">IF(E59="","",IF(AND(E59&lt;&gt;"",入力ボックス!$C$7&gt;E59),"交付決定日前","○"))</f>
        <v/>
      </c>
      <c r="L59" s="38" t="str">
        <f ca="1">IF(F59="","",IF(AND(F59&lt;&gt;"",入力ボックス!$C$8&lt;F59),"完了日より後",IF(E59&gt;F59,"発注と支払の日付が前後","○")))</f>
        <v/>
      </c>
    </row>
    <row r="60" spans="1:12" ht="18.75" x14ac:dyDescent="0.4">
      <c r="A60" s="12"/>
      <c r="B60" s="106" t="str">
        <f t="shared" ca="1" si="0"/>
        <v/>
      </c>
      <c r="C60" s="107" t="str" cm="1">
        <f t="array" aca="1" ref="C60" ca="1">IFERROR(IF(INDIRECT("明細"&amp;(ROW()-10)&amp;"!L215")="","",INDIRECT("明細"&amp;(ROW()-10)&amp;"!L215")),"")</f>
        <v/>
      </c>
      <c r="D60" s="107" t="str">
        <f t="shared" ca="1" si="1"/>
        <v/>
      </c>
      <c r="E60" s="108" t="str" cm="1">
        <f t="array" aca="1" ref="E60" ca="1">IF(C60="","",INDIRECT("明細"&amp;(ROW()-10)&amp;"!AB3"))</f>
        <v/>
      </c>
      <c r="F60" s="108" t="str" cm="1">
        <f t="array" aca="1" ref="F60" ca="1">IF(C60="","",INDIRECT("明細"&amp;(ROW()-10)&amp;"!AB4"))</f>
        <v/>
      </c>
      <c r="G60" s="109" t="str" cm="1">
        <f t="array" aca="1" ref="G60" ca="1">IF(C60="","",TEXT(INDIRECT("明細"&amp;(ROW()-10)&amp;"!D4"),"YYYY/MM/DD")&amp;"～"&amp;TEXT(INDIRECT("明細"&amp;(ROW()-10)&amp;"!F4"),"YYYY/MM/DD"))</f>
        <v/>
      </c>
      <c r="H60" s="110" t="str" cm="1">
        <f t="array" aca="1" ref="H60" ca="1">IF(C60="","",INDIRECT("明細"&amp;(ROW()-10)&amp;"!D3"))</f>
        <v/>
      </c>
      <c r="I60" s="110" t="str" cm="1">
        <f t="array" aca="1" ref="I60" ca="1">IF(C60="","",INDIRECT("明細"&amp;(ROW()-10)&amp;"!D5"))</f>
        <v/>
      </c>
      <c r="K60" s="37" t="str">
        <f ca="1">IF(E60="","",IF(AND(E60&lt;&gt;"",入力ボックス!$C$7&gt;E60),"交付決定日前","○"))</f>
        <v/>
      </c>
      <c r="L60" s="38" t="str">
        <f ca="1">IF(F60="","",IF(AND(F60&lt;&gt;"",入力ボックス!$C$8&lt;F60),"完了日より後",IF(E60&gt;F60,"発注と支払の日付が前後","○")))</f>
        <v/>
      </c>
    </row>
    <row r="61" spans="1:12" x14ac:dyDescent="0.4">
      <c r="B61" s="3" t="s">
        <v>6</v>
      </c>
      <c r="C61" s="2">
        <f ca="1">SUM(C11:C60)</f>
        <v>0</v>
      </c>
      <c r="D61" s="2">
        <f ca="1">SUM(D11:D60)</f>
        <v>0</v>
      </c>
      <c r="E61" s="42"/>
      <c r="F61" s="42"/>
      <c r="G61" s="43"/>
      <c r="H61" s="44"/>
      <c r="I61" s="44"/>
    </row>
  </sheetData>
  <sheetProtection algorithmName="SHA-512" hashValue="tRMu39Q3VD3zRPY9PrN3q7nnCj4QRaEURL0sPr2Ebpp1UkiLN7w3+CfcW6ihjSvWC4yDU4zXf32iJWM4nZ+pvw==" saltValue="mavYNoT9OzO8+h97PJ9HDw==" spinCount="100000" sheet="1" formatRows="0"/>
  <autoFilter ref="B10:I10" xr:uid="{D9D921F0-C434-4193-9CEF-A0ADBF2CEEBF}"/>
  <mergeCells count="3">
    <mergeCell ref="B2:I2"/>
    <mergeCell ref="B1:C1"/>
    <mergeCell ref="B3:I3"/>
  </mergeCells>
  <phoneticPr fontId="2"/>
  <conditionalFormatting sqref="B3">
    <cfRule type="cellIs" dxfId="157" priority="5" operator="equal">
      <formula>"期間："</formula>
    </cfRule>
  </conditionalFormatting>
  <conditionalFormatting sqref="B8">
    <cfRule type="expression" dxfId="156" priority="684">
      <formula>IF(LEN($B8)&lt;1,TRUE,FALSE)</formula>
    </cfRule>
  </conditionalFormatting>
  <conditionalFormatting sqref="B1:C1">
    <cfRule type="cellIs" dxfId="155" priority="6" operator="equal">
      <formula>"yyyy/mm/dd"</formula>
    </cfRule>
  </conditionalFormatting>
  <conditionalFormatting sqref="G8">
    <cfRule type="expression" dxfId="154" priority="685">
      <formula>$B$8&lt;&gt;"④参画事業者旅費"</formula>
    </cfRule>
  </conditionalFormatting>
  <conditionalFormatting sqref="I1">
    <cfRule type="expression" dxfId="153" priority="7">
      <formula>IF(LEN(I1)&lt;1,TRUE,FALSE)</formula>
    </cfRule>
  </conditionalFormatting>
  <conditionalFormatting sqref="I7:I8">
    <cfRule type="cellIs" dxfId="151" priority="3" operator="equal">
      <formula>"令和　 年　 月　 日"</formula>
    </cfRule>
  </conditionalFormatting>
  <conditionalFormatting sqref="I8">
    <cfRule type="cellIs" dxfId="150" priority="1" operator="equal">
      <formula>"経理処理："</formula>
    </cfRule>
  </conditionalFormatting>
  <dataValidations count="6">
    <dataValidation type="list" allowBlank="1" showInputMessage="1" showErrorMessage="1" sqref="B8" xr:uid="{48F75CA2-22D8-42F4-89D5-3F42F6998CF1}">
      <formula1>"③地域振興等機関旅費,④参画事業者旅費"</formula1>
    </dataValidation>
    <dataValidation allowBlank="1" showInputMessage="1" showErrorMessage="1" promptTitle="入力ボックスをご利用下さい" prompt="基本情報_x000a_「申請者番号）、補助事業者名」_x000a_に入力して下さい。" sqref="I1" xr:uid="{94DAC03E-9D55-4A8B-B9B9-891A079A30A2}"/>
    <dataValidation allowBlank="1" showInputMessage="1" showErrorMessage="1" promptTitle="入力ボックスをご利用下さい。" prompt="基本情報_x000a_「文書発信日付」に_x000a_入力して下さい。" sqref="B1:C1" xr:uid="{27E0E530-CA4F-47E4-BFF3-E9649765CBDB}"/>
    <dataValidation allowBlank="1" showInputMessage="1" showErrorMessage="1" promptTitle="入力ボックスをご利用下さい。" prompt="基本情報_x000a_「経理処理」に_x000a_入力して下さい。" sqref="I8" xr:uid="{179D4E97-694A-4EF4-8013-31FCB8FF8989}"/>
    <dataValidation allowBlank="1" showInputMessage="1" showErrorMessage="1" prompt="取組を選択して下さい。" sqref="I7" xr:uid="{DA4B4411-93E5-4103-A7A2-E7EE0E117E4F}"/>
    <dataValidation allowBlank="1" showInputMessage="1" showErrorMessage="1" promptTitle="入力ボックスをご利用下さい。" prompt="基本情報_x000a_「交付決定日」「完了日」に_x000a_入力して下さい。" sqref="B3:I3" xr:uid="{7DC6F5FD-E3CD-4F1D-84E1-580A818BF02F}"/>
  </dataValidations>
  <printOptions horizontalCentered="1"/>
  <pageMargins left="0.51181102362204722" right="0.51181102362204722" top="0.55118110236220474" bottom="0.55118110236220474" header="0.31496062992125984" footer="0.31496062992125984"/>
  <pageSetup paperSize="9" scale="5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locked="0" defaultSize="0" autoFill="0" autoLine="0" autoPict="0">
                <anchor moveWithCells="1">
                  <from>
                    <xdr:col>8</xdr:col>
                    <xdr:colOff>447675</xdr:colOff>
                    <xdr:row>6</xdr:row>
                    <xdr:rowOff>28575</xdr:rowOff>
                  </from>
                  <to>
                    <xdr:col>8</xdr:col>
                    <xdr:colOff>1714500</xdr:colOff>
                    <xdr:row>6</xdr:row>
                    <xdr:rowOff>266700</xdr:rowOff>
                  </to>
                </anchor>
              </controlPr>
            </control>
          </mc:Choice>
        </mc:AlternateContent>
        <mc:AlternateContent xmlns:mc="http://schemas.openxmlformats.org/markup-compatibility/2006">
          <mc:Choice Requires="x14">
            <control shapeId="2051" r:id="rId5" name="Check Box 3">
              <controlPr locked="0" defaultSize="0" autoFill="0" autoLine="0" autoPict="0">
                <anchor moveWithCells="1">
                  <from>
                    <xdr:col>8</xdr:col>
                    <xdr:colOff>2019300</xdr:colOff>
                    <xdr:row>6</xdr:row>
                    <xdr:rowOff>19050</xdr:rowOff>
                  </from>
                  <to>
                    <xdr:col>8</xdr:col>
                    <xdr:colOff>3552825</xdr:colOff>
                    <xdr:row>6</xdr:row>
                    <xdr:rowOff>285750</xdr:rowOff>
                  </to>
                </anchor>
              </controlPr>
            </control>
          </mc:Choice>
        </mc:AlternateContent>
        <mc:AlternateContent xmlns:mc="http://schemas.openxmlformats.org/markup-compatibility/2006">
          <mc:Choice Requires="x14">
            <control shapeId="2052" r:id="rId6" name="Check Box 4">
              <controlPr locked="0" defaultSize="0" autoFill="0" autoLine="0" autoPict="0">
                <anchor moveWithCells="1">
                  <from>
                    <xdr:col>8</xdr:col>
                    <xdr:colOff>3162300</xdr:colOff>
                    <xdr:row>6</xdr:row>
                    <xdr:rowOff>19050</xdr:rowOff>
                  </from>
                  <to>
                    <xdr:col>9</xdr:col>
                    <xdr:colOff>123825</xdr:colOff>
                    <xdr:row>6</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CBD38C23-2BB5-4CE5-9F04-CFB4916C83B6}">
            <xm:f>AND(NOT(入力ボックス!$E$5),NOT(入力ボックス!$F$5),NOT(入力ボックス!$G$5))</xm:f>
            <x14:dxf>
              <fill>
                <patternFill>
                  <bgColor rgb="FFD4F8E3"/>
                </patternFill>
              </fill>
            </x14:dxf>
          </x14:cfRule>
          <xm:sqref>I7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0CEF-E224-4175-8A10-EB4C31379428}">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出張旅費明細書（兼出張報告書）27</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71" priority="1">
      <formula>OR($C115="宿泊費(国内)",$C115="宿泊費(国外)")</formula>
    </cfRule>
  </conditionalFormatting>
  <conditionalFormatting sqref="D115:D214 F115:F214 H115:H214 D215:G215">
    <cfRule type="expression" dxfId="70" priority="2">
      <formula>$C115="日当※非課税"</formula>
    </cfRule>
  </conditionalFormatting>
  <conditionalFormatting sqref="D115:D214 F115:F214 H115:H214 K115:L214 D215:G215">
    <cfRule type="expression" dxfId="69" priority="3">
      <formula>AND($D$7&lt;&gt;"有",$C115="日当※非課税")</formula>
    </cfRule>
  </conditionalFormatting>
  <dataValidations count="3">
    <dataValidation type="list" allowBlank="1" showInputMessage="1" showErrorMessage="1" sqref="D7" xr:uid="{4268923A-6057-4A43-B8AF-9CABBB0A09A5}">
      <formula1>"有,無"</formula1>
    </dataValidation>
    <dataValidation type="list" allowBlank="1" showInputMessage="1" showErrorMessage="1" sqref="C115:C215" xr:uid="{5B1F99ED-96CA-4C59-A155-75A510218D58}">
      <formula1>"交通費,宿泊費(国内),宿泊費(国外),日当※非課税"</formula1>
    </dataValidation>
    <dataValidation allowBlank="1" showErrorMessage="1" sqref="Z4" xr:uid="{17BF99ED-C7FE-473E-B34C-ED5DCA19D609}"/>
  </dataValidations>
  <pageMargins left="0.7" right="0.7" top="0.75" bottom="0.75" header="0.3" footer="0.3"/>
  <pageSetup paperSize="9" scale="3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FEAEC-EFC3-436A-8947-C63D4C276685}">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出張旅費明細書（兼出張報告書）28</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68" priority="1">
      <formula>OR($C115="宿泊費(国内)",$C115="宿泊費(国外)")</formula>
    </cfRule>
  </conditionalFormatting>
  <conditionalFormatting sqref="D115:D214 F115:F214 H115:H214 D215:G215">
    <cfRule type="expression" dxfId="67" priority="2">
      <formula>$C115="日当※非課税"</formula>
    </cfRule>
  </conditionalFormatting>
  <conditionalFormatting sqref="D115:D214 F115:F214 H115:H214 K115:L214 D215:G215">
    <cfRule type="expression" dxfId="66" priority="3">
      <formula>AND($D$7&lt;&gt;"有",$C115="日当※非課税")</formula>
    </cfRule>
  </conditionalFormatting>
  <dataValidations count="3">
    <dataValidation allowBlank="1" showErrorMessage="1" sqref="Z4" xr:uid="{65BF589B-73B9-49C0-A319-F98323526F23}"/>
    <dataValidation type="list" allowBlank="1" showInputMessage="1" showErrorMessage="1" sqref="C115:C215" xr:uid="{653A741D-3AB4-4CDE-8F7E-163FAE98A0A6}">
      <formula1>"交通費,宿泊費(国内),宿泊費(国外),日当※非課税"</formula1>
    </dataValidation>
    <dataValidation type="list" allowBlank="1" showInputMessage="1" showErrorMessage="1" sqref="D7" xr:uid="{2344A5F9-B9F5-4A35-B057-2703BBE19ACC}">
      <formula1>"有,無"</formula1>
    </dataValidation>
  </dataValidations>
  <pageMargins left="0.7" right="0.7" top="0.75" bottom="0.75" header="0.3" footer="0.3"/>
  <pageSetup paperSize="9" scale="3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5660C-A409-4BDB-960D-31D143BC67A8}">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出張旅費明細書（兼出張報告書）29</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65" priority="1">
      <formula>OR($C115="宿泊費(国内)",$C115="宿泊費(国外)")</formula>
    </cfRule>
  </conditionalFormatting>
  <conditionalFormatting sqref="D115:D214 F115:F214 H115:H214 D215:G215">
    <cfRule type="expression" dxfId="64" priority="2">
      <formula>$C115="日当※非課税"</formula>
    </cfRule>
  </conditionalFormatting>
  <conditionalFormatting sqref="D115:D214 F115:F214 H115:H214 K115:L214 D215:G215">
    <cfRule type="expression" dxfId="63" priority="3">
      <formula>AND($D$7&lt;&gt;"有",$C115="日当※非課税")</formula>
    </cfRule>
  </conditionalFormatting>
  <dataValidations count="3">
    <dataValidation allowBlank="1" showErrorMessage="1" sqref="Z4" xr:uid="{C9CA76DA-1B19-45D5-B21A-3A75FF556097}"/>
    <dataValidation type="list" allowBlank="1" showInputMessage="1" showErrorMessage="1" sqref="C115:C215" xr:uid="{CF5ED17D-9D05-4DDC-A76C-FBF10450D88B}">
      <formula1>"交通費,宿泊費(国内),宿泊費(国外),日当※非課税"</formula1>
    </dataValidation>
    <dataValidation type="list" allowBlank="1" showInputMessage="1" showErrorMessage="1" sqref="D7" xr:uid="{E845FBD8-2C2C-44DC-8FD5-06A3357420B9}">
      <formula1>"有,無"</formula1>
    </dataValidation>
  </dataValidations>
  <pageMargins left="0.7" right="0.7" top="0.75" bottom="0.75" header="0.3" footer="0.3"/>
  <pageSetup paperSize="9" scale="3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7BBFC-07B6-4D3C-8E22-18AE21EF3456}">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出張旅費明細書（兼出張報告書）30</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62" priority="1">
      <formula>OR($C115="宿泊費(国内)",$C115="宿泊費(国外)")</formula>
    </cfRule>
  </conditionalFormatting>
  <conditionalFormatting sqref="D115:D214 F115:F214 H115:H214 D215:G215">
    <cfRule type="expression" dxfId="61" priority="2">
      <formula>$C115="日当※非課税"</formula>
    </cfRule>
  </conditionalFormatting>
  <conditionalFormatting sqref="D115:D214 F115:F214 H115:H214 K115:L214 D215:G215">
    <cfRule type="expression" dxfId="60" priority="3">
      <formula>AND($D$7&lt;&gt;"有",$C115="日当※非課税")</formula>
    </cfRule>
  </conditionalFormatting>
  <dataValidations count="3">
    <dataValidation allowBlank="1" showErrorMessage="1" sqref="Z4" xr:uid="{3BFAD4B1-AAEF-4922-9C17-A7056FF5C497}"/>
    <dataValidation type="list" allowBlank="1" showInputMessage="1" showErrorMessage="1" sqref="C115:C215" xr:uid="{AAA1DC94-41B3-468D-9146-C0025BD62D3D}">
      <formula1>"交通費,宿泊費(国内),宿泊費(国外),日当※非課税"</formula1>
    </dataValidation>
    <dataValidation type="list" allowBlank="1" showInputMessage="1" showErrorMessage="1" sqref="D7" xr:uid="{BC13782A-5A75-47ED-ADE2-8C43782B5E04}">
      <formula1>"有,無"</formula1>
    </dataValidation>
  </dataValidations>
  <pageMargins left="0.7" right="0.7" top="0.75" bottom="0.75" header="0.3" footer="0.3"/>
  <pageSetup paperSize="9" scale="3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1D5DD-3141-465F-8980-E1DC72A23607}">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出張旅費明細書（兼出張報告書）31</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59" priority="1">
      <formula>OR($C115="宿泊費(国内)",$C115="宿泊費(国外)")</formula>
    </cfRule>
  </conditionalFormatting>
  <conditionalFormatting sqref="D115:D214 F115:F214 H115:H214 D215:G215">
    <cfRule type="expression" dxfId="58" priority="2">
      <formula>$C115="日当※非課税"</formula>
    </cfRule>
  </conditionalFormatting>
  <conditionalFormatting sqref="D115:D214 F115:F214 H115:H214 K115:L214 D215:G215">
    <cfRule type="expression" dxfId="57" priority="3">
      <formula>AND($D$7&lt;&gt;"有",$C115="日当※非課税")</formula>
    </cfRule>
  </conditionalFormatting>
  <dataValidations count="3">
    <dataValidation type="list" allowBlank="1" showInputMessage="1" showErrorMessage="1" sqref="D7" xr:uid="{286EC581-6F55-460B-87D7-74465F3BBFCC}">
      <formula1>"有,無"</formula1>
    </dataValidation>
    <dataValidation type="list" allowBlank="1" showInputMessage="1" showErrorMessage="1" sqref="C115:C215" xr:uid="{80A2C07E-02C4-4F8A-BFE5-D1281468EF5D}">
      <formula1>"交通費,宿泊費(国内),宿泊費(国外),日当※非課税"</formula1>
    </dataValidation>
    <dataValidation allowBlank="1" showErrorMessage="1" sqref="Z4" xr:uid="{793EF80D-F5E5-4459-992E-DB33EC8A003E}"/>
  </dataValidations>
  <pageMargins left="0.7" right="0.7" top="0.75" bottom="0.75" header="0.3" footer="0.3"/>
  <pageSetup paperSize="9" scale="3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58384-4D0D-43DB-BA33-038495ECE0F3}">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出張旅費明細書（兼出張報告書）32</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56" priority="1">
      <formula>OR($C115="宿泊費(国内)",$C115="宿泊費(国外)")</formula>
    </cfRule>
  </conditionalFormatting>
  <conditionalFormatting sqref="D115:D214 F115:F214 H115:H214 D215:G215">
    <cfRule type="expression" dxfId="55" priority="2">
      <formula>$C115="日当※非課税"</formula>
    </cfRule>
  </conditionalFormatting>
  <conditionalFormatting sqref="D115:D214 F115:F214 H115:H214 K115:L214 D215:G215">
    <cfRule type="expression" dxfId="54" priority="3">
      <formula>AND($D$7&lt;&gt;"有",$C115="日当※非課税")</formula>
    </cfRule>
  </conditionalFormatting>
  <dataValidations count="3">
    <dataValidation allowBlank="1" showErrorMessage="1" sqref="Z4" xr:uid="{4FAC174F-781F-4820-B43C-2095EDE5ECF6}"/>
    <dataValidation type="list" allowBlank="1" showInputMessage="1" showErrorMessage="1" sqref="C115:C215" xr:uid="{90C28F89-6E38-4C86-8D92-50176F54720C}">
      <formula1>"交通費,宿泊費(国内),宿泊費(国外),日当※非課税"</formula1>
    </dataValidation>
    <dataValidation type="list" allowBlank="1" showInputMessage="1" showErrorMessage="1" sqref="D7" xr:uid="{F61A057D-0599-46E2-B367-70959E762482}">
      <formula1>"有,無"</formula1>
    </dataValidation>
  </dataValidations>
  <pageMargins left="0.7" right="0.7" top="0.75" bottom="0.75" header="0.3" footer="0.3"/>
  <pageSetup paperSize="9" scale="3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32CE3-A46C-4C0F-A2E9-0E2FCBE6BE1D}">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出張旅費明細書（兼出張報告書）33</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53" priority="1">
      <formula>OR($C115="宿泊費(国内)",$C115="宿泊費(国外)")</formula>
    </cfRule>
  </conditionalFormatting>
  <conditionalFormatting sqref="D115:D214 F115:F214 H115:H214 D215:G215">
    <cfRule type="expression" dxfId="52" priority="2">
      <formula>$C115="日当※非課税"</formula>
    </cfRule>
  </conditionalFormatting>
  <conditionalFormatting sqref="D115:D214 F115:F214 H115:H214 K115:L214 D215:G215">
    <cfRule type="expression" dxfId="51" priority="3">
      <formula>AND($D$7&lt;&gt;"有",$C115="日当※非課税")</formula>
    </cfRule>
  </conditionalFormatting>
  <dataValidations count="3">
    <dataValidation allowBlank="1" showErrorMessage="1" sqref="Z4" xr:uid="{6ADEFCC7-DB59-473A-AD07-7D10C8D3D1A4}"/>
    <dataValidation type="list" allowBlank="1" showInputMessage="1" showErrorMessage="1" sqref="C115:C215" xr:uid="{9A450355-1A3A-4094-98F7-B259A22521BC}">
      <formula1>"交通費,宿泊費(国内),宿泊費(国外),日当※非課税"</formula1>
    </dataValidation>
    <dataValidation type="list" allowBlank="1" showInputMessage="1" showErrorMessage="1" sqref="D7" xr:uid="{A6099CA8-25CE-479C-ABB9-4BB93C967811}">
      <formula1>"有,無"</formula1>
    </dataValidation>
  </dataValidations>
  <pageMargins left="0.7" right="0.7" top="0.75" bottom="0.75" header="0.3" footer="0.3"/>
  <pageSetup paperSize="9" scale="3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114CE-4CF0-4C6F-A425-97DAF7FBD3FA}">
  <sheetPr>
    <tabColor rgb="FF66CCFF"/>
  </sheetPr>
  <dimension ref="B1:AD238"/>
  <sheetViews>
    <sheetView view="pageBreakPreview" zoomScaleNormal="85" zoomScaleSheetLayoutView="100" workbookViewId="0">
      <selection activeCell="N123" sqref="N123"/>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出張旅費明細書（兼出張報告書）34</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50" priority="1">
      <formula>OR($C115="宿泊費(国内)",$C115="宿泊費(国外)")</formula>
    </cfRule>
  </conditionalFormatting>
  <conditionalFormatting sqref="D115:D214 F115:F214 H115:H214 D215:G215">
    <cfRule type="expression" dxfId="49" priority="2">
      <formula>$C115="日当※非課税"</formula>
    </cfRule>
  </conditionalFormatting>
  <conditionalFormatting sqref="D115:D214 F115:F214 H115:H214 K115:L214 D215:G215">
    <cfRule type="expression" dxfId="48" priority="3">
      <formula>AND($D$7&lt;&gt;"有",$C115="日当※非課税")</formula>
    </cfRule>
  </conditionalFormatting>
  <dataValidations count="3">
    <dataValidation type="list" allowBlank="1" showInputMessage="1" showErrorMessage="1" sqref="D7" xr:uid="{D34684D7-5398-4822-80B2-5E6E7ECE1490}">
      <formula1>"有,無"</formula1>
    </dataValidation>
    <dataValidation type="list" allowBlank="1" showInputMessage="1" showErrorMessage="1" sqref="C115:C215" xr:uid="{542B366B-6304-44FF-B3F9-23B81B878D2E}">
      <formula1>"交通費,宿泊費(国内),宿泊費(国外),日当※非課税"</formula1>
    </dataValidation>
    <dataValidation allowBlank="1" showErrorMessage="1" sqref="Z4" xr:uid="{92DCBD57-AAF8-4452-912C-CA0AE2FDDB6A}"/>
  </dataValidations>
  <pageMargins left="0.7" right="0.7" top="0.75" bottom="0.75" header="0.3" footer="0.3"/>
  <pageSetup paperSize="9" scale="3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10626-BC6F-4531-A695-D98D9EF96C0D}">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出張旅費明細書（兼出張報告書）35</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47" priority="1">
      <formula>OR($C115="宿泊費(国内)",$C115="宿泊費(国外)")</formula>
    </cfRule>
  </conditionalFormatting>
  <conditionalFormatting sqref="D115:D214 F115:F214 H115:H214 D215:G215">
    <cfRule type="expression" dxfId="46" priority="2">
      <formula>$C115="日当※非課税"</formula>
    </cfRule>
  </conditionalFormatting>
  <conditionalFormatting sqref="D115:D214 F115:F214 H115:H214 K115:L214 D215:G215">
    <cfRule type="expression" dxfId="45" priority="3">
      <formula>AND($D$7&lt;&gt;"有",$C115="日当※非課税")</formula>
    </cfRule>
  </conditionalFormatting>
  <dataValidations count="3">
    <dataValidation allowBlank="1" showErrorMessage="1" sqref="Z4" xr:uid="{E591B91B-3EA9-411C-9999-A04FC2892110}"/>
    <dataValidation type="list" allowBlank="1" showInputMessage="1" showErrorMessage="1" sqref="C115:C215" xr:uid="{C545C826-9793-4B16-BF7F-24598166680C}">
      <formula1>"交通費,宿泊費(国内),宿泊費(国外),日当※非課税"</formula1>
    </dataValidation>
    <dataValidation type="list" allowBlank="1" showInputMessage="1" showErrorMessage="1" sqref="D7" xr:uid="{CD9511EA-2DC0-48D2-908D-475882324EDF}">
      <formula1>"有,無"</formula1>
    </dataValidation>
  </dataValidations>
  <pageMargins left="0.7" right="0.7" top="0.75" bottom="0.75" header="0.3" footer="0.3"/>
  <pageSetup paperSize="9" scale="3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4B4A2-ACBD-498E-AC77-EA7736414C66}">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出張旅費明細書（兼出張報告書）36</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44" priority="1">
      <formula>OR($C115="宿泊費(国内)",$C115="宿泊費(国外)")</formula>
    </cfRule>
  </conditionalFormatting>
  <conditionalFormatting sqref="D115:D214 F115:F214 H115:H214 D215:G215">
    <cfRule type="expression" dxfId="43" priority="2">
      <formula>$C115="日当※非課税"</formula>
    </cfRule>
  </conditionalFormatting>
  <conditionalFormatting sqref="D115:D214 F115:F214 H115:H214 K115:L214 D215:G215">
    <cfRule type="expression" dxfId="42" priority="3">
      <formula>AND($D$7&lt;&gt;"有",$C115="日当※非課税")</formula>
    </cfRule>
  </conditionalFormatting>
  <dataValidations count="3">
    <dataValidation type="list" allowBlank="1" showInputMessage="1" showErrorMessage="1" sqref="D7" xr:uid="{4D2DED8B-BAE8-439E-96CB-68E5C4CF74F1}">
      <formula1>"有,無"</formula1>
    </dataValidation>
    <dataValidation type="list" allowBlank="1" showInputMessage="1" showErrorMessage="1" sqref="C115:C215" xr:uid="{AA11DAAE-AE95-429F-B1B6-6F4CB56E703E}">
      <formula1>"交通費,宿泊費(国内),宿泊費(国外),日当※非課税"</formula1>
    </dataValidation>
    <dataValidation allowBlank="1" showErrorMessage="1" sqref="Z4" xr:uid="{51A649FE-2E22-401A-BB27-A997D78F11D5}"/>
  </dataValidations>
  <pageMargins left="0.7" right="0.7" top="0.75" bottom="0.75" header="0.3" footer="0.3"/>
  <pageSetup paperSize="9" scale="3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AC50F-F507-4645-8E6C-535B61CD0665}">
  <sheetPr codeName="Sheet4">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出張旅費明細書（兼出張報告書）1</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1</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3:C3"/>
    <mergeCell ref="D3:N3"/>
    <mergeCell ref="B4:C4"/>
    <mergeCell ref="B5:C5"/>
    <mergeCell ref="D5:T5"/>
    <mergeCell ref="B6:C6"/>
    <mergeCell ref="D6:T6"/>
    <mergeCell ref="B1:X1"/>
    <mergeCell ref="B7:C7"/>
    <mergeCell ref="C10:F10"/>
    <mergeCell ref="G10:I10"/>
    <mergeCell ref="J10:L10"/>
    <mergeCell ref="M10:S10"/>
    <mergeCell ref="C11:F11"/>
    <mergeCell ref="G11:I11"/>
    <mergeCell ref="J11:L11"/>
    <mergeCell ref="M11:S11"/>
    <mergeCell ref="C14:F14"/>
    <mergeCell ref="G14:I14"/>
    <mergeCell ref="J14:L14"/>
    <mergeCell ref="M14:S14"/>
    <mergeCell ref="C15:F15"/>
    <mergeCell ref="G15:I15"/>
    <mergeCell ref="J15:L15"/>
    <mergeCell ref="M15:S15"/>
    <mergeCell ref="C12:F12"/>
    <mergeCell ref="G12:I12"/>
    <mergeCell ref="J12:L12"/>
    <mergeCell ref="M12:S12"/>
    <mergeCell ref="C13:F13"/>
    <mergeCell ref="G13:I13"/>
    <mergeCell ref="J13:L13"/>
    <mergeCell ref="M13:S13"/>
    <mergeCell ref="C18:F18"/>
    <mergeCell ref="G18:I18"/>
    <mergeCell ref="J18:L18"/>
    <mergeCell ref="M18:S18"/>
    <mergeCell ref="C19:F19"/>
    <mergeCell ref="G19:I19"/>
    <mergeCell ref="J19:L19"/>
    <mergeCell ref="M19:S19"/>
    <mergeCell ref="C16:F16"/>
    <mergeCell ref="G16:I16"/>
    <mergeCell ref="J16:L16"/>
    <mergeCell ref="M16:S16"/>
    <mergeCell ref="C17:F17"/>
    <mergeCell ref="G17:I17"/>
    <mergeCell ref="J17:L17"/>
    <mergeCell ref="M17:S17"/>
    <mergeCell ref="C22:F22"/>
    <mergeCell ref="G22:I22"/>
    <mergeCell ref="J22:L22"/>
    <mergeCell ref="M22:S22"/>
    <mergeCell ref="C23:F23"/>
    <mergeCell ref="G23:I23"/>
    <mergeCell ref="J23:L23"/>
    <mergeCell ref="M23:S23"/>
    <mergeCell ref="C20:F20"/>
    <mergeCell ref="G20:I20"/>
    <mergeCell ref="J20:L20"/>
    <mergeCell ref="M20:S20"/>
    <mergeCell ref="C21:F21"/>
    <mergeCell ref="G21:I21"/>
    <mergeCell ref="J21:L21"/>
    <mergeCell ref="M21:S21"/>
    <mergeCell ref="C26:F26"/>
    <mergeCell ref="G26:I26"/>
    <mergeCell ref="J26:L26"/>
    <mergeCell ref="M26:S26"/>
    <mergeCell ref="C27:F27"/>
    <mergeCell ref="G27:I27"/>
    <mergeCell ref="J27:L27"/>
    <mergeCell ref="M27:S27"/>
    <mergeCell ref="C24:F24"/>
    <mergeCell ref="G24:I24"/>
    <mergeCell ref="J24:L24"/>
    <mergeCell ref="M24:S24"/>
    <mergeCell ref="C25:F25"/>
    <mergeCell ref="G25:I25"/>
    <mergeCell ref="J25:L25"/>
    <mergeCell ref="M25:S25"/>
    <mergeCell ref="C30:F30"/>
    <mergeCell ref="G30:I30"/>
    <mergeCell ref="J30:L30"/>
    <mergeCell ref="M30:S30"/>
    <mergeCell ref="C31:F31"/>
    <mergeCell ref="G31:I31"/>
    <mergeCell ref="J31:L31"/>
    <mergeCell ref="M31:S31"/>
    <mergeCell ref="C28:F28"/>
    <mergeCell ref="G28:I28"/>
    <mergeCell ref="J28:L28"/>
    <mergeCell ref="M28:S28"/>
    <mergeCell ref="C29:F29"/>
    <mergeCell ref="G29:I29"/>
    <mergeCell ref="J29:L29"/>
    <mergeCell ref="M29:S29"/>
    <mergeCell ref="C34:F34"/>
    <mergeCell ref="G34:I34"/>
    <mergeCell ref="J34:L34"/>
    <mergeCell ref="M34:S34"/>
    <mergeCell ref="C35:F35"/>
    <mergeCell ref="G35:I35"/>
    <mergeCell ref="J35:L35"/>
    <mergeCell ref="M35:S35"/>
    <mergeCell ref="C32:F32"/>
    <mergeCell ref="G32:I32"/>
    <mergeCell ref="J32:L32"/>
    <mergeCell ref="M32:S32"/>
    <mergeCell ref="C33:F33"/>
    <mergeCell ref="G33:I33"/>
    <mergeCell ref="J33:L33"/>
    <mergeCell ref="M33:S33"/>
    <mergeCell ref="C38:F38"/>
    <mergeCell ref="G38:I38"/>
    <mergeCell ref="J38:L38"/>
    <mergeCell ref="M38:S38"/>
    <mergeCell ref="C39:F39"/>
    <mergeCell ref="G39:I39"/>
    <mergeCell ref="J39:L39"/>
    <mergeCell ref="M39:S39"/>
    <mergeCell ref="C36:F36"/>
    <mergeCell ref="G36:I36"/>
    <mergeCell ref="J36:L36"/>
    <mergeCell ref="M36:S36"/>
    <mergeCell ref="C37:F37"/>
    <mergeCell ref="G37:I37"/>
    <mergeCell ref="J37:L37"/>
    <mergeCell ref="M37:S37"/>
    <mergeCell ref="C42:F42"/>
    <mergeCell ref="G42:I42"/>
    <mergeCell ref="J42:L42"/>
    <mergeCell ref="M42:S42"/>
    <mergeCell ref="C43:F43"/>
    <mergeCell ref="G43:I43"/>
    <mergeCell ref="J43:L43"/>
    <mergeCell ref="M43:S43"/>
    <mergeCell ref="C40:F40"/>
    <mergeCell ref="G40:I40"/>
    <mergeCell ref="J40:L40"/>
    <mergeCell ref="M40:S40"/>
    <mergeCell ref="C41:F41"/>
    <mergeCell ref="G41:I41"/>
    <mergeCell ref="J41:L41"/>
    <mergeCell ref="M41:S41"/>
    <mergeCell ref="C46:F46"/>
    <mergeCell ref="G46:I46"/>
    <mergeCell ref="J46:L46"/>
    <mergeCell ref="M46:S46"/>
    <mergeCell ref="C47:F47"/>
    <mergeCell ref="G47:I47"/>
    <mergeCell ref="J47:L47"/>
    <mergeCell ref="M47:S47"/>
    <mergeCell ref="C44:F44"/>
    <mergeCell ref="G44:I44"/>
    <mergeCell ref="J44:L44"/>
    <mergeCell ref="M44:S44"/>
    <mergeCell ref="C45:F45"/>
    <mergeCell ref="G45:I45"/>
    <mergeCell ref="J45:L45"/>
    <mergeCell ref="M45:S45"/>
    <mergeCell ref="C50:F50"/>
    <mergeCell ref="G50:I50"/>
    <mergeCell ref="J50:L50"/>
    <mergeCell ref="M50:S50"/>
    <mergeCell ref="C51:F51"/>
    <mergeCell ref="G51:I51"/>
    <mergeCell ref="J51:L51"/>
    <mergeCell ref="M51:S51"/>
    <mergeCell ref="C48:F48"/>
    <mergeCell ref="G48:I48"/>
    <mergeCell ref="J48:L48"/>
    <mergeCell ref="M48:S48"/>
    <mergeCell ref="C49:F49"/>
    <mergeCell ref="G49:I49"/>
    <mergeCell ref="J49:L49"/>
    <mergeCell ref="M49:S49"/>
    <mergeCell ref="C54:F54"/>
    <mergeCell ref="G54:I54"/>
    <mergeCell ref="J54:L54"/>
    <mergeCell ref="M54:S54"/>
    <mergeCell ref="C55:F55"/>
    <mergeCell ref="G55:I55"/>
    <mergeCell ref="J55:L55"/>
    <mergeCell ref="M55:S55"/>
    <mergeCell ref="C52:F52"/>
    <mergeCell ref="G52:I52"/>
    <mergeCell ref="J52:L52"/>
    <mergeCell ref="M52:S52"/>
    <mergeCell ref="C53:F53"/>
    <mergeCell ref="G53:I53"/>
    <mergeCell ref="J53:L53"/>
    <mergeCell ref="M53:S53"/>
    <mergeCell ref="C58:F58"/>
    <mergeCell ref="G58:I58"/>
    <mergeCell ref="J58:L58"/>
    <mergeCell ref="M58:S58"/>
    <mergeCell ref="C59:F59"/>
    <mergeCell ref="G59:I59"/>
    <mergeCell ref="J59:L59"/>
    <mergeCell ref="M59:S59"/>
    <mergeCell ref="C56:F56"/>
    <mergeCell ref="G56:I56"/>
    <mergeCell ref="J56:L56"/>
    <mergeCell ref="M56:S56"/>
    <mergeCell ref="C57:F57"/>
    <mergeCell ref="G57:I57"/>
    <mergeCell ref="J57:L57"/>
    <mergeCell ref="M57:S57"/>
    <mergeCell ref="C62:F62"/>
    <mergeCell ref="G62:I62"/>
    <mergeCell ref="J62:L62"/>
    <mergeCell ref="M62:S62"/>
    <mergeCell ref="C63:F63"/>
    <mergeCell ref="G63:I63"/>
    <mergeCell ref="J63:L63"/>
    <mergeCell ref="M63:S63"/>
    <mergeCell ref="C60:F60"/>
    <mergeCell ref="G60:I60"/>
    <mergeCell ref="J60:L60"/>
    <mergeCell ref="M60:S60"/>
    <mergeCell ref="C61:F61"/>
    <mergeCell ref="G61:I61"/>
    <mergeCell ref="J61:L61"/>
    <mergeCell ref="M61:S61"/>
    <mergeCell ref="C66:F66"/>
    <mergeCell ref="G66:I66"/>
    <mergeCell ref="J66:L66"/>
    <mergeCell ref="M66:S66"/>
    <mergeCell ref="C67:F67"/>
    <mergeCell ref="G67:I67"/>
    <mergeCell ref="J67:L67"/>
    <mergeCell ref="M67:S67"/>
    <mergeCell ref="C64:F64"/>
    <mergeCell ref="G64:I64"/>
    <mergeCell ref="J64:L64"/>
    <mergeCell ref="M64:S64"/>
    <mergeCell ref="C65:F65"/>
    <mergeCell ref="G65:I65"/>
    <mergeCell ref="J65:L65"/>
    <mergeCell ref="M65:S65"/>
    <mergeCell ref="C70:F70"/>
    <mergeCell ref="G70:I70"/>
    <mergeCell ref="J70:L70"/>
    <mergeCell ref="M70:S70"/>
    <mergeCell ref="C71:F71"/>
    <mergeCell ref="G71:I71"/>
    <mergeCell ref="J71:L71"/>
    <mergeCell ref="M71:S71"/>
    <mergeCell ref="C68:F68"/>
    <mergeCell ref="G68:I68"/>
    <mergeCell ref="J68:L68"/>
    <mergeCell ref="M68:S68"/>
    <mergeCell ref="C69:F69"/>
    <mergeCell ref="G69:I69"/>
    <mergeCell ref="J69:L69"/>
    <mergeCell ref="M69:S69"/>
    <mergeCell ref="C74:F74"/>
    <mergeCell ref="G74:I74"/>
    <mergeCell ref="J74:L74"/>
    <mergeCell ref="M74:S74"/>
    <mergeCell ref="C75:F75"/>
    <mergeCell ref="G75:I75"/>
    <mergeCell ref="J75:L75"/>
    <mergeCell ref="M75:S75"/>
    <mergeCell ref="C72:F72"/>
    <mergeCell ref="G72:I72"/>
    <mergeCell ref="J72:L72"/>
    <mergeCell ref="M72:S72"/>
    <mergeCell ref="C73:F73"/>
    <mergeCell ref="G73:I73"/>
    <mergeCell ref="J73:L73"/>
    <mergeCell ref="M73:S73"/>
    <mergeCell ref="C78:F78"/>
    <mergeCell ref="G78:I78"/>
    <mergeCell ref="J78:L78"/>
    <mergeCell ref="M78:S78"/>
    <mergeCell ref="C79:F79"/>
    <mergeCell ref="G79:I79"/>
    <mergeCell ref="J79:L79"/>
    <mergeCell ref="M79:S79"/>
    <mergeCell ref="C76:F76"/>
    <mergeCell ref="G76:I76"/>
    <mergeCell ref="J76:L76"/>
    <mergeCell ref="M76:S76"/>
    <mergeCell ref="C77:F77"/>
    <mergeCell ref="G77:I77"/>
    <mergeCell ref="J77:L77"/>
    <mergeCell ref="M77:S77"/>
    <mergeCell ref="C82:F82"/>
    <mergeCell ref="G82:I82"/>
    <mergeCell ref="J82:L82"/>
    <mergeCell ref="M82:S82"/>
    <mergeCell ref="C83:F83"/>
    <mergeCell ref="G83:I83"/>
    <mergeCell ref="J83:L83"/>
    <mergeCell ref="M83:S83"/>
    <mergeCell ref="C80:F80"/>
    <mergeCell ref="G80:I80"/>
    <mergeCell ref="J80:L80"/>
    <mergeCell ref="M80:S80"/>
    <mergeCell ref="C81:F81"/>
    <mergeCell ref="G81:I81"/>
    <mergeCell ref="J81:L81"/>
    <mergeCell ref="M81:S81"/>
    <mergeCell ref="C86:F86"/>
    <mergeCell ref="G86:I86"/>
    <mergeCell ref="J86:L86"/>
    <mergeCell ref="M86:S86"/>
    <mergeCell ref="C87:F87"/>
    <mergeCell ref="G87:I87"/>
    <mergeCell ref="J87:L87"/>
    <mergeCell ref="M87:S87"/>
    <mergeCell ref="C84:F84"/>
    <mergeCell ref="G84:I84"/>
    <mergeCell ref="J84:L84"/>
    <mergeCell ref="M84:S84"/>
    <mergeCell ref="C85:F85"/>
    <mergeCell ref="G85:I85"/>
    <mergeCell ref="J85:L85"/>
    <mergeCell ref="M85:S85"/>
    <mergeCell ref="C90:F90"/>
    <mergeCell ref="G90:I90"/>
    <mergeCell ref="J90:L90"/>
    <mergeCell ref="M90:S90"/>
    <mergeCell ref="C91:F91"/>
    <mergeCell ref="G91:I91"/>
    <mergeCell ref="J91:L91"/>
    <mergeCell ref="M91:S91"/>
    <mergeCell ref="C88:F88"/>
    <mergeCell ref="G88:I88"/>
    <mergeCell ref="J88:L88"/>
    <mergeCell ref="M88:S88"/>
    <mergeCell ref="C89:F89"/>
    <mergeCell ref="G89:I89"/>
    <mergeCell ref="J89:L89"/>
    <mergeCell ref="M89:S89"/>
    <mergeCell ref="C94:F94"/>
    <mergeCell ref="G94:I94"/>
    <mergeCell ref="J94:L94"/>
    <mergeCell ref="M94:S94"/>
    <mergeCell ref="C95:F95"/>
    <mergeCell ref="G95:I95"/>
    <mergeCell ref="J95:L95"/>
    <mergeCell ref="M95:S95"/>
    <mergeCell ref="C92:F92"/>
    <mergeCell ref="G92:I92"/>
    <mergeCell ref="J92:L92"/>
    <mergeCell ref="M92:S92"/>
    <mergeCell ref="C93:F93"/>
    <mergeCell ref="G93:I93"/>
    <mergeCell ref="J93:L93"/>
    <mergeCell ref="M93:S93"/>
    <mergeCell ref="C98:F98"/>
    <mergeCell ref="G98:I98"/>
    <mergeCell ref="J98:L98"/>
    <mergeCell ref="M98:S98"/>
    <mergeCell ref="C99:F99"/>
    <mergeCell ref="G99:I99"/>
    <mergeCell ref="J99:L99"/>
    <mergeCell ref="M99:S99"/>
    <mergeCell ref="C96:F96"/>
    <mergeCell ref="G96:I96"/>
    <mergeCell ref="J96:L96"/>
    <mergeCell ref="M96:S96"/>
    <mergeCell ref="C97:F97"/>
    <mergeCell ref="G97:I97"/>
    <mergeCell ref="J97:L97"/>
    <mergeCell ref="M97:S97"/>
    <mergeCell ref="C102:F102"/>
    <mergeCell ref="G102:I102"/>
    <mergeCell ref="J102:L102"/>
    <mergeCell ref="M102:S102"/>
    <mergeCell ref="C103:F103"/>
    <mergeCell ref="G103:I103"/>
    <mergeCell ref="J103:L103"/>
    <mergeCell ref="M103:S103"/>
    <mergeCell ref="C100:F100"/>
    <mergeCell ref="G100:I100"/>
    <mergeCell ref="J100:L100"/>
    <mergeCell ref="M100:S100"/>
    <mergeCell ref="C101:F101"/>
    <mergeCell ref="G101:I101"/>
    <mergeCell ref="J101:L101"/>
    <mergeCell ref="M101:S101"/>
    <mergeCell ref="C106:F106"/>
    <mergeCell ref="G106:I106"/>
    <mergeCell ref="J106:L106"/>
    <mergeCell ref="M106:S106"/>
    <mergeCell ref="C107:F107"/>
    <mergeCell ref="G107:I107"/>
    <mergeCell ref="J107:L107"/>
    <mergeCell ref="M107:S107"/>
    <mergeCell ref="C104:F104"/>
    <mergeCell ref="G104:I104"/>
    <mergeCell ref="J104:L104"/>
    <mergeCell ref="M104:S104"/>
    <mergeCell ref="C105:F105"/>
    <mergeCell ref="G105:I105"/>
    <mergeCell ref="J105:L105"/>
    <mergeCell ref="M105:S105"/>
    <mergeCell ref="C110:F110"/>
    <mergeCell ref="G110:I110"/>
    <mergeCell ref="J110:L110"/>
    <mergeCell ref="M110:S110"/>
    <mergeCell ref="C113:L113"/>
    <mergeCell ref="M113:P113"/>
    <mergeCell ref="C108:F108"/>
    <mergeCell ref="G108:I108"/>
    <mergeCell ref="J108:L108"/>
    <mergeCell ref="M108:S108"/>
    <mergeCell ref="C109:F109"/>
    <mergeCell ref="G109:I109"/>
    <mergeCell ref="J109:L109"/>
    <mergeCell ref="M109:S109"/>
    <mergeCell ref="D116:E116"/>
    <mergeCell ref="F116:G116"/>
    <mergeCell ref="H116:J116"/>
    <mergeCell ref="S116:Y116"/>
    <mergeCell ref="D117:E117"/>
    <mergeCell ref="F117:G117"/>
    <mergeCell ref="H117:J117"/>
    <mergeCell ref="S117:Y117"/>
    <mergeCell ref="D114:E114"/>
    <mergeCell ref="F114:G114"/>
    <mergeCell ref="H114:J114"/>
    <mergeCell ref="S114:Y114"/>
    <mergeCell ref="D115:E115"/>
    <mergeCell ref="F115:G115"/>
    <mergeCell ref="H115:J115"/>
    <mergeCell ref="S115:Y115"/>
    <mergeCell ref="D120:E120"/>
    <mergeCell ref="F120:G120"/>
    <mergeCell ref="H120:J120"/>
    <mergeCell ref="S120:Y120"/>
    <mergeCell ref="D121:E121"/>
    <mergeCell ref="F121:G121"/>
    <mergeCell ref="H121:J121"/>
    <mergeCell ref="S121:Y121"/>
    <mergeCell ref="D118:E118"/>
    <mergeCell ref="F118:G118"/>
    <mergeCell ref="H118:J118"/>
    <mergeCell ref="S118:Y118"/>
    <mergeCell ref="D119:E119"/>
    <mergeCell ref="F119:G119"/>
    <mergeCell ref="H119:J119"/>
    <mergeCell ref="S119:Y119"/>
    <mergeCell ref="D124:E124"/>
    <mergeCell ref="F124:G124"/>
    <mergeCell ref="H124:J124"/>
    <mergeCell ref="S124:Y124"/>
    <mergeCell ref="D125:E125"/>
    <mergeCell ref="F125:G125"/>
    <mergeCell ref="H125:J125"/>
    <mergeCell ref="S125:Y125"/>
    <mergeCell ref="D122:E122"/>
    <mergeCell ref="F122:G122"/>
    <mergeCell ref="H122:J122"/>
    <mergeCell ref="S122:Y122"/>
    <mergeCell ref="D123:E123"/>
    <mergeCell ref="F123:G123"/>
    <mergeCell ref="H123:J123"/>
    <mergeCell ref="S123:Y123"/>
    <mergeCell ref="D128:E128"/>
    <mergeCell ref="F128:G128"/>
    <mergeCell ref="H128:J128"/>
    <mergeCell ref="S128:Y128"/>
    <mergeCell ref="D129:E129"/>
    <mergeCell ref="F129:G129"/>
    <mergeCell ref="H129:J129"/>
    <mergeCell ref="S129:Y129"/>
    <mergeCell ref="D126:E126"/>
    <mergeCell ref="F126:G126"/>
    <mergeCell ref="H126:J126"/>
    <mergeCell ref="S126:Y126"/>
    <mergeCell ref="D127:E127"/>
    <mergeCell ref="F127:G127"/>
    <mergeCell ref="H127:J127"/>
    <mergeCell ref="S127:Y127"/>
    <mergeCell ref="D132:E132"/>
    <mergeCell ref="F132:G132"/>
    <mergeCell ref="H132:J132"/>
    <mergeCell ref="S132:Y132"/>
    <mergeCell ref="D133:E133"/>
    <mergeCell ref="F133:G133"/>
    <mergeCell ref="H133:J133"/>
    <mergeCell ref="S133:Y133"/>
    <mergeCell ref="D130:E130"/>
    <mergeCell ref="F130:G130"/>
    <mergeCell ref="H130:J130"/>
    <mergeCell ref="S130:Y130"/>
    <mergeCell ref="D131:E131"/>
    <mergeCell ref="F131:G131"/>
    <mergeCell ref="H131:J131"/>
    <mergeCell ref="S131:Y131"/>
    <mergeCell ref="D136:E136"/>
    <mergeCell ref="F136:G136"/>
    <mergeCell ref="H136:J136"/>
    <mergeCell ref="S136:Y136"/>
    <mergeCell ref="D137:E137"/>
    <mergeCell ref="F137:G137"/>
    <mergeCell ref="H137:J137"/>
    <mergeCell ref="S137:Y137"/>
    <mergeCell ref="D134:E134"/>
    <mergeCell ref="F134:G134"/>
    <mergeCell ref="H134:J134"/>
    <mergeCell ref="S134:Y134"/>
    <mergeCell ref="D135:E135"/>
    <mergeCell ref="F135:G135"/>
    <mergeCell ref="H135:J135"/>
    <mergeCell ref="S135:Y135"/>
    <mergeCell ref="D140:E140"/>
    <mergeCell ref="F140:G140"/>
    <mergeCell ref="H140:J140"/>
    <mergeCell ref="S140:Y140"/>
    <mergeCell ref="D141:E141"/>
    <mergeCell ref="F141:G141"/>
    <mergeCell ref="H141:J141"/>
    <mergeCell ref="S141:Y141"/>
    <mergeCell ref="D138:E138"/>
    <mergeCell ref="F138:G138"/>
    <mergeCell ref="H138:J138"/>
    <mergeCell ref="S138:Y138"/>
    <mergeCell ref="D139:E139"/>
    <mergeCell ref="F139:G139"/>
    <mergeCell ref="H139:J139"/>
    <mergeCell ref="S139:Y139"/>
    <mergeCell ref="D144:E144"/>
    <mergeCell ref="F144:G144"/>
    <mergeCell ref="H144:J144"/>
    <mergeCell ref="S144:Y144"/>
    <mergeCell ref="D145:E145"/>
    <mergeCell ref="F145:G145"/>
    <mergeCell ref="H145:J145"/>
    <mergeCell ref="S145:Y145"/>
    <mergeCell ref="D142:E142"/>
    <mergeCell ref="F142:G142"/>
    <mergeCell ref="H142:J142"/>
    <mergeCell ref="S142:Y142"/>
    <mergeCell ref="D143:E143"/>
    <mergeCell ref="F143:G143"/>
    <mergeCell ref="H143:J143"/>
    <mergeCell ref="S143:Y143"/>
    <mergeCell ref="D148:E148"/>
    <mergeCell ref="F148:G148"/>
    <mergeCell ref="H148:J148"/>
    <mergeCell ref="S148:Y148"/>
    <mergeCell ref="D149:E149"/>
    <mergeCell ref="F149:G149"/>
    <mergeCell ref="H149:J149"/>
    <mergeCell ref="S149:Y149"/>
    <mergeCell ref="D146:E146"/>
    <mergeCell ref="F146:G146"/>
    <mergeCell ref="H146:J146"/>
    <mergeCell ref="S146:Y146"/>
    <mergeCell ref="D147:E147"/>
    <mergeCell ref="F147:G147"/>
    <mergeCell ref="H147:J147"/>
    <mergeCell ref="S147:Y147"/>
    <mergeCell ref="D152:E152"/>
    <mergeCell ref="F152:G152"/>
    <mergeCell ref="H152:J152"/>
    <mergeCell ref="S152:Y152"/>
    <mergeCell ref="D153:E153"/>
    <mergeCell ref="F153:G153"/>
    <mergeCell ref="H153:J153"/>
    <mergeCell ref="S153:Y153"/>
    <mergeCell ref="D150:E150"/>
    <mergeCell ref="F150:G150"/>
    <mergeCell ref="H150:J150"/>
    <mergeCell ref="S150:Y150"/>
    <mergeCell ref="D151:E151"/>
    <mergeCell ref="F151:G151"/>
    <mergeCell ref="H151:J151"/>
    <mergeCell ref="S151:Y151"/>
    <mergeCell ref="D156:E156"/>
    <mergeCell ref="F156:G156"/>
    <mergeCell ref="H156:J156"/>
    <mergeCell ref="S156:Y156"/>
    <mergeCell ref="D157:E157"/>
    <mergeCell ref="F157:G157"/>
    <mergeCell ref="H157:J157"/>
    <mergeCell ref="S157:Y157"/>
    <mergeCell ref="D154:E154"/>
    <mergeCell ref="F154:G154"/>
    <mergeCell ref="H154:J154"/>
    <mergeCell ref="S154:Y154"/>
    <mergeCell ref="D155:E155"/>
    <mergeCell ref="F155:G155"/>
    <mergeCell ref="H155:J155"/>
    <mergeCell ref="S155:Y155"/>
    <mergeCell ref="D160:E160"/>
    <mergeCell ref="F160:G160"/>
    <mergeCell ref="H160:J160"/>
    <mergeCell ref="S160:Y160"/>
    <mergeCell ref="D161:E161"/>
    <mergeCell ref="F161:G161"/>
    <mergeCell ref="H161:J161"/>
    <mergeCell ref="S161:Y161"/>
    <mergeCell ref="D158:E158"/>
    <mergeCell ref="F158:G158"/>
    <mergeCell ref="H158:J158"/>
    <mergeCell ref="S158:Y158"/>
    <mergeCell ref="D159:E159"/>
    <mergeCell ref="F159:G159"/>
    <mergeCell ref="H159:J159"/>
    <mergeCell ref="S159:Y159"/>
    <mergeCell ref="D164:E164"/>
    <mergeCell ref="F164:G164"/>
    <mergeCell ref="H164:J164"/>
    <mergeCell ref="S164:Y164"/>
    <mergeCell ref="D165:E165"/>
    <mergeCell ref="F165:G165"/>
    <mergeCell ref="H165:J165"/>
    <mergeCell ref="S165:Y165"/>
    <mergeCell ref="D162:E162"/>
    <mergeCell ref="F162:G162"/>
    <mergeCell ref="H162:J162"/>
    <mergeCell ref="S162:Y162"/>
    <mergeCell ref="D163:E163"/>
    <mergeCell ref="F163:G163"/>
    <mergeCell ref="H163:J163"/>
    <mergeCell ref="S163:Y163"/>
    <mergeCell ref="D168:E168"/>
    <mergeCell ref="F168:G168"/>
    <mergeCell ref="H168:J168"/>
    <mergeCell ref="S168:Y168"/>
    <mergeCell ref="D169:E169"/>
    <mergeCell ref="F169:G169"/>
    <mergeCell ref="H169:J169"/>
    <mergeCell ref="S169:Y169"/>
    <mergeCell ref="D166:E166"/>
    <mergeCell ref="F166:G166"/>
    <mergeCell ref="H166:J166"/>
    <mergeCell ref="S166:Y166"/>
    <mergeCell ref="D167:E167"/>
    <mergeCell ref="F167:G167"/>
    <mergeCell ref="H167:J167"/>
    <mergeCell ref="S167:Y167"/>
    <mergeCell ref="D172:E172"/>
    <mergeCell ref="F172:G172"/>
    <mergeCell ref="H172:J172"/>
    <mergeCell ref="S172:Y172"/>
    <mergeCell ref="D173:E173"/>
    <mergeCell ref="F173:G173"/>
    <mergeCell ref="H173:J173"/>
    <mergeCell ref="S173:Y173"/>
    <mergeCell ref="D170:E170"/>
    <mergeCell ref="F170:G170"/>
    <mergeCell ref="H170:J170"/>
    <mergeCell ref="S170:Y170"/>
    <mergeCell ref="D171:E171"/>
    <mergeCell ref="F171:G171"/>
    <mergeCell ref="H171:J171"/>
    <mergeCell ref="S171:Y171"/>
    <mergeCell ref="D176:E176"/>
    <mergeCell ref="F176:G176"/>
    <mergeCell ref="H176:J176"/>
    <mergeCell ref="S176:Y176"/>
    <mergeCell ref="D177:E177"/>
    <mergeCell ref="F177:G177"/>
    <mergeCell ref="H177:J177"/>
    <mergeCell ref="S177:Y177"/>
    <mergeCell ref="D174:E174"/>
    <mergeCell ref="F174:G174"/>
    <mergeCell ref="H174:J174"/>
    <mergeCell ref="S174:Y174"/>
    <mergeCell ref="D175:E175"/>
    <mergeCell ref="F175:G175"/>
    <mergeCell ref="H175:J175"/>
    <mergeCell ref="S175:Y175"/>
    <mergeCell ref="D180:E180"/>
    <mergeCell ref="F180:G180"/>
    <mergeCell ref="H180:J180"/>
    <mergeCell ref="S180:Y180"/>
    <mergeCell ref="D181:E181"/>
    <mergeCell ref="F181:G181"/>
    <mergeCell ref="H181:J181"/>
    <mergeCell ref="S181:Y181"/>
    <mergeCell ref="D178:E178"/>
    <mergeCell ref="F178:G178"/>
    <mergeCell ref="H178:J178"/>
    <mergeCell ref="S178:Y178"/>
    <mergeCell ref="D179:E179"/>
    <mergeCell ref="F179:G179"/>
    <mergeCell ref="H179:J179"/>
    <mergeCell ref="S179:Y179"/>
    <mergeCell ref="D184:E184"/>
    <mergeCell ref="F184:G184"/>
    <mergeCell ref="H184:J184"/>
    <mergeCell ref="S184:Y184"/>
    <mergeCell ref="D185:E185"/>
    <mergeCell ref="F185:G185"/>
    <mergeCell ref="H185:J185"/>
    <mergeCell ref="S185:Y185"/>
    <mergeCell ref="D182:E182"/>
    <mergeCell ref="F182:G182"/>
    <mergeCell ref="H182:J182"/>
    <mergeCell ref="S182:Y182"/>
    <mergeCell ref="D183:E183"/>
    <mergeCell ref="F183:G183"/>
    <mergeCell ref="H183:J183"/>
    <mergeCell ref="S183:Y183"/>
    <mergeCell ref="D188:E188"/>
    <mergeCell ref="F188:G188"/>
    <mergeCell ref="H188:J188"/>
    <mergeCell ref="S188:Y188"/>
    <mergeCell ref="D189:E189"/>
    <mergeCell ref="F189:G189"/>
    <mergeCell ref="H189:J189"/>
    <mergeCell ref="S189:Y189"/>
    <mergeCell ref="D186:E186"/>
    <mergeCell ref="F186:G186"/>
    <mergeCell ref="H186:J186"/>
    <mergeCell ref="S186:Y186"/>
    <mergeCell ref="D187:E187"/>
    <mergeCell ref="F187:G187"/>
    <mergeCell ref="H187:J187"/>
    <mergeCell ref="S187:Y187"/>
    <mergeCell ref="D192:E192"/>
    <mergeCell ref="F192:G192"/>
    <mergeCell ref="H192:J192"/>
    <mergeCell ref="S192:Y192"/>
    <mergeCell ref="D193:E193"/>
    <mergeCell ref="F193:G193"/>
    <mergeCell ref="H193:J193"/>
    <mergeCell ref="S193:Y193"/>
    <mergeCell ref="D190:E190"/>
    <mergeCell ref="F190:G190"/>
    <mergeCell ref="H190:J190"/>
    <mergeCell ref="S190:Y190"/>
    <mergeCell ref="D191:E191"/>
    <mergeCell ref="F191:G191"/>
    <mergeCell ref="H191:J191"/>
    <mergeCell ref="S191:Y191"/>
    <mergeCell ref="D196:E196"/>
    <mergeCell ref="F196:G196"/>
    <mergeCell ref="H196:J196"/>
    <mergeCell ref="S196:Y196"/>
    <mergeCell ref="D197:E197"/>
    <mergeCell ref="F197:G197"/>
    <mergeCell ref="H197:J197"/>
    <mergeCell ref="S197:Y197"/>
    <mergeCell ref="D194:E194"/>
    <mergeCell ref="F194:G194"/>
    <mergeCell ref="H194:J194"/>
    <mergeCell ref="S194:Y194"/>
    <mergeCell ref="D195:E195"/>
    <mergeCell ref="F195:G195"/>
    <mergeCell ref="H195:J195"/>
    <mergeCell ref="S195:Y195"/>
    <mergeCell ref="D200:E200"/>
    <mergeCell ref="F200:G200"/>
    <mergeCell ref="H200:J200"/>
    <mergeCell ref="S200:Y200"/>
    <mergeCell ref="D201:E201"/>
    <mergeCell ref="F201:G201"/>
    <mergeCell ref="H201:J201"/>
    <mergeCell ref="S201:Y201"/>
    <mergeCell ref="D198:E198"/>
    <mergeCell ref="F198:G198"/>
    <mergeCell ref="H198:J198"/>
    <mergeCell ref="S198:Y198"/>
    <mergeCell ref="D199:E199"/>
    <mergeCell ref="F199:G199"/>
    <mergeCell ref="H199:J199"/>
    <mergeCell ref="S199:Y199"/>
    <mergeCell ref="D204:E204"/>
    <mergeCell ref="F204:G204"/>
    <mergeCell ref="H204:J204"/>
    <mergeCell ref="S204:Y204"/>
    <mergeCell ref="D205:E205"/>
    <mergeCell ref="F205:G205"/>
    <mergeCell ref="H205:J205"/>
    <mergeCell ref="S205:Y205"/>
    <mergeCell ref="D202:E202"/>
    <mergeCell ref="F202:G202"/>
    <mergeCell ref="H202:J202"/>
    <mergeCell ref="S202:Y202"/>
    <mergeCell ref="D203:E203"/>
    <mergeCell ref="F203:G203"/>
    <mergeCell ref="H203:J203"/>
    <mergeCell ref="S203:Y203"/>
    <mergeCell ref="D208:E208"/>
    <mergeCell ref="F208:G208"/>
    <mergeCell ref="H208:J208"/>
    <mergeCell ref="S208:Y208"/>
    <mergeCell ref="D209:E209"/>
    <mergeCell ref="F209:G209"/>
    <mergeCell ref="H209:J209"/>
    <mergeCell ref="S209:Y209"/>
    <mergeCell ref="D206:E206"/>
    <mergeCell ref="F206:G206"/>
    <mergeCell ref="H206:J206"/>
    <mergeCell ref="S206:Y206"/>
    <mergeCell ref="D207:E207"/>
    <mergeCell ref="F207:G207"/>
    <mergeCell ref="H207:J207"/>
    <mergeCell ref="S207:Y207"/>
    <mergeCell ref="D212:E212"/>
    <mergeCell ref="F212:G212"/>
    <mergeCell ref="H212:J212"/>
    <mergeCell ref="S212:Y212"/>
    <mergeCell ref="D213:E213"/>
    <mergeCell ref="F213:G213"/>
    <mergeCell ref="H213:J213"/>
    <mergeCell ref="S213:Y213"/>
    <mergeCell ref="D210:E210"/>
    <mergeCell ref="F210:G210"/>
    <mergeCell ref="H210:J210"/>
    <mergeCell ref="S210:Y210"/>
    <mergeCell ref="D211:E211"/>
    <mergeCell ref="F211:G211"/>
    <mergeCell ref="H211:J211"/>
    <mergeCell ref="S211:Y211"/>
    <mergeCell ref="B220:Y220"/>
    <mergeCell ref="B221:Y221"/>
    <mergeCell ref="B222:Y222"/>
    <mergeCell ref="B223:Y223"/>
    <mergeCell ref="B224:Y224"/>
    <mergeCell ref="B225:Y225"/>
    <mergeCell ref="D214:E214"/>
    <mergeCell ref="F214:G214"/>
    <mergeCell ref="H214:J214"/>
    <mergeCell ref="S214:Y214"/>
    <mergeCell ref="B218:Y218"/>
    <mergeCell ref="B219:Y219"/>
    <mergeCell ref="B232:Y232"/>
    <mergeCell ref="B233:Y233"/>
    <mergeCell ref="B234:Y234"/>
    <mergeCell ref="B235:Y235"/>
    <mergeCell ref="B236:Y236"/>
    <mergeCell ref="B237:Y237"/>
    <mergeCell ref="B226:Y226"/>
    <mergeCell ref="B227:Y227"/>
    <mergeCell ref="B228:Y228"/>
    <mergeCell ref="B229:Y229"/>
    <mergeCell ref="B230:Y230"/>
    <mergeCell ref="B231:Y231"/>
  </mergeCells>
  <phoneticPr fontId="2"/>
  <conditionalFormatting sqref="D115:D214 F115:F214 D215:G215">
    <cfRule type="expression" dxfId="149" priority="1">
      <formula>OR($C115="宿泊費(国内)",$C115="宿泊費(国外)")</formula>
    </cfRule>
  </conditionalFormatting>
  <conditionalFormatting sqref="D115:D214 F115:F214 H115:H214 D215:G215">
    <cfRule type="expression" dxfId="148" priority="2">
      <formula>$C115="日当※非課税"</formula>
    </cfRule>
  </conditionalFormatting>
  <conditionalFormatting sqref="D115:D214 F115:F214 H115:H214 K115:L214 D215:G215">
    <cfRule type="expression" dxfId="147" priority="3">
      <formula>AND($D$7&lt;&gt;"有",$C115="日当※非課税")</formula>
    </cfRule>
  </conditionalFormatting>
  <dataValidations count="3">
    <dataValidation allowBlank="1" showErrorMessage="1" sqref="Z4" xr:uid="{6F4EF71C-24DB-449E-865F-EE3DE20E1DE8}"/>
    <dataValidation type="list" allowBlank="1" showInputMessage="1" showErrorMessage="1" sqref="C115:C215" xr:uid="{00EBE4EB-152F-4CB0-B1D1-52A0D778D058}">
      <formula1>"交通費,宿泊費(国内),宿泊費(国外),日当※非課税"</formula1>
    </dataValidation>
    <dataValidation type="list" allowBlank="1" showInputMessage="1" showErrorMessage="1" sqref="D7" xr:uid="{79F1F77E-F98D-45C8-B92D-9D09281B56A3}">
      <formula1>"有,無"</formula1>
    </dataValidation>
  </dataValidations>
  <pageMargins left="0.7" right="0.7" top="0.75" bottom="0.75" header="0.3" footer="0.3"/>
  <pageSetup paperSize="9" scale="36"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827A2-1771-4B02-994A-86AA3F8EEACE}">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出張旅費明細書（兼出張報告書）37</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41" priority="1">
      <formula>OR($C115="宿泊費(国内)",$C115="宿泊費(国外)")</formula>
    </cfRule>
  </conditionalFormatting>
  <conditionalFormatting sqref="D115:D214 F115:F214 H115:H214 D215:G215">
    <cfRule type="expression" dxfId="40" priority="2">
      <formula>$C115="日当※非課税"</formula>
    </cfRule>
  </conditionalFormatting>
  <conditionalFormatting sqref="D115:D214 F115:F214 H115:H214 K115:L214 D215:G215">
    <cfRule type="expression" dxfId="39" priority="3">
      <formula>AND($D$7&lt;&gt;"有",$C115="日当※非課税")</formula>
    </cfRule>
  </conditionalFormatting>
  <dataValidations count="3">
    <dataValidation type="list" allowBlank="1" showInputMessage="1" showErrorMessage="1" sqref="D7" xr:uid="{667E82AF-1FC2-4A55-87FF-1393F2E47659}">
      <formula1>"有,無"</formula1>
    </dataValidation>
    <dataValidation type="list" allowBlank="1" showInputMessage="1" showErrorMessage="1" sqref="C115:C215" xr:uid="{202B4DAD-B815-42A9-9D16-70293412D616}">
      <formula1>"交通費,宿泊費(国内),宿泊費(国外),日当※非課税"</formula1>
    </dataValidation>
    <dataValidation allowBlank="1" showErrorMessage="1" sqref="Z4" xr:uid="{B2DAE602-891E-4EFB-9568-64DD3D277058}"/>
  </dataValidations>
  <pageMargins left="0.7" right="0.7" top="0.75" bottom="0.75" header="0.3" footer="0.3"/>
  <pageSetup paperSize="9" scale="3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16CE5-487B-4B3A-97CD-78FF6C30DA9F}">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出張旅費明細書（兼出張報告書）38</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38" priority="1">
      <formula>OR($C115="宿泊費(国内)",$C115="宿泊費(国外)")</formula>
    </cfRule>
  </conditionalFormatting>
  <conditionalFormatting sqref="D115:D214 F115:F214 H115:H214 D215:G215">
    <cfRule type="expression" dxfId="37" priority="2">
      <formula>$C115="日当※非課税"</formula>
    </cfRule>
  </conditionalFormatting>
  <conditionalFormatting sqref="D115:D214 F115:F214 H115:H214 K115:L214 D215:G215">
    <cfRule type="expression" dxfId="36" priority="3">
      <formula>AND($D$7&lt;&gt;"有",$C115="日当※非課税")</formula>
    </cfRule>
  </conditionalFormatting>
  <dataValidations count="3">
    <dataValidation allowBlank="1" showErrorMessage="1" sqref="Z4" xr:uid="{434C7FB5-B60E-4D2C-A6F3-EA8EB68C4FDE}"/>
    <dataValidation type="list" allowBlank="1" showInputMessage="1" showErrorMessage="1" sqref="C115:C215" xr:uid="{51B135AE-3EEA-4A69-8DC2-DB1E64DD801D}">
      <formula1>"交通費,宿泊費(国内),宿泊費(国外),日当※非課税"</formula1>
    </dataValidation>
    <dataValidation type="list" allowBlank="1" showInputMessage="1" showErrorMessage="1" sqref="D7" xr:uid="{E144BA7A-BE6E-4124-A6E2-D049315AD4DA}">
      <formula1>"有,無"</formula1>
    </dataValidation>
  </dataValidations>
  <pageMargins left="0.7" right="0.7" top="0.75" bottom="0.75" header="0.3" footer="0.3"/>
  <pageSetup paperSize="9" scale="3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BBA69-3216-4E09-9C32-962AF02405EC}">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出張旅費明細書（兼出張報告書）39</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35" priority="1">
      <formula>OR($C115="宿泊費(国内)",$C115="宿泊費(国外)")</formula>
    </cfRule>
  </conditionalFormatting>
  <conditionalFormatting sqref="D115:D214 F115:F214 H115:H214 D215:G215">
    <cfRule type="expression" dxfId="34" priority="2">
      <formula>$C115="日当※非課税"</formula>
    </cfRule>
  </conditionalFormatting>
  <conditionalFormatting sqref="D115:D214 F115:F214 H115:H214 K115:L214 D215:G215">
    <cfRule type="expression" dxfId="33" priority="3">
      <formula>AND($D$7&lt;&gt;"有",$C115="日当※非課税")</formula>
    </cfRule>
  </conditionalFormatting>
  <dataValidations count="3">
    <dataValidation allowBlank="1" showErrorMessage="1" sqref="Z4" xr:uid="{0D0B62DF-F4CC-41BF-A8FE-7A3B6DAC65F1}"/>
    <dataValidation type="list" allowBlank="1" showInputMessage="1" showErrorMessage="1" sqref="C115:C215" xr:uid="{8A992D5D-11C2-44BF-8178-74D321828144}">
      <formula1>"交通費,宿泊費(国内),宿泊費(国外),日当※非課税"</formula1>
    </dataValidation>
    <dataValidation type="list" allowBlank="1" showInputMessage="1" showErrorMessage="1" sqref="D7" xr:uid="{81544ACB-B360-4AD7-BFCD-B5354DC7CF07}">
      <formula1>"有,無"</formula1>
    </dataValidation>
  </dataValidations>
  <pageMargins left="0.7" right="0.7" top="0.75" bottom="0.75" header="0.3" footer="0.3"/>
  <pageSetup paperSize="9" scale="3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ECE91-5BE7-4136-9CE9-031FC9228874}">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出張旅費明細書（兼出張報告書）40</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32" priority="1">
      <formula>OR($C115="宿泊費(国内)",$C115="宿泊費(国外)")</formula>
    </cfRule>
  </conditionalFormatting>
  <conditionalFormatting sqref="D115:D214 F115:F214 H115:H214 D215:G215">
    <cfRule type="expression" dxfId="31" priority="2">
      <formula>$C115="日当※非課税"</formula>
    </cfRule>
  </conditionalFormatting>
  <conditionalFormatting sqref="D115:D214 F115:F214 H115:H214 K115:L214 D215:G215">
    <cfRule type="expression" dxfId="30" priority="3">
      <formula>AND($D$7&lt;&gt;"有",$C115="日当※非課税")</formula>
    </cfRule>
  </conditionalFormatting>
  <dataValidations count="3">
    <dataValidation allowBlank="1" showErrorMessage="1" sqref="Z4" xr:uid="{66BCD7DF-A1EB-4CC3-A104-77200F9FFBB9}"/>
    <dataValidation type="list" allowBlank="1" showInputMessage="1" showErrorMessage="1" sqref="C115:C215" xr:uid="{09BB4A02-5AE4-4071-B98C-7247BC795DDD}">
      <formula1>"交通費,宿泊費(国内),宿泊費(国外),日当※非課税"</formula1>
    </dataValidation>
    <dataValidation type="list" allowBlank="1" showInputMessage="1" showErrorMessage="1" sqref="D7" xr:uid="{BEE7DDC8-77DE-436B-9803-1FC5470D26C2}">
      <formula1>"有,無"</formula1>
    </dataValidation>
  </dataValidations>
  <pageMargins left="0.7" right="0.7" top="0.75" bottom="0.75" header="0.3" footer="0.3"/>
  <pageSetup paperSize="9" scale="3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176F-D387-4A2D-B419-950C8141D9B1}">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出張旅費明細書（兼出張報告書）41</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29" priority="1">
      <formula>OR($C115="宿泊費(国内)",$C115="宿泊費(国外)")</formula>
    </cfRule>
  </conditionalFormatting>
  <conditionalFormatting sqref="D115:D214 F115:F214 H115:H214 D215:G215">
    <cfRule type="expression" dxfId="28" priority="2">
      <formula>$C115="日当※非課税"</formula>
    </cfRule>
  </conditionalFormatting>
  <conditionalFormatting sqref="D115:D214 F115:F214 H115:H214 K115:L214 D215:G215">
    <cfRule type="expression" dxfId="27" priority="3">
      <formula>AND($D$7&lt;&gt;"有",$C115="日当※非課税")</formula>
    </cfRule>
  </conditionalFormatting>
  <dataValidations count="3">
    <dataValidation type="list" allowBlank="1" showInputMessage="1" showErrorMessage="1" sqref="D7" xr:uid="{0B59528C-ACE8-4670-89CA-5FA953BD0B22}">
      <formula1>"有,無"</formula1>
    </dataValidation>
    <dataValidation type="list" allowBlank="1" showInputMessage="1" showErrorMessage="1" sqref="C115:C215" xr:uid="{14067693-5100-43B0-B849-B819EDDEDD3C}">
      <formula1>"交通費,宿泊費(国内),宿泊費(国外),日当※非課税"</formula1>
    </dataValidation>
    <dataValidation allowBlank="1" showErrorMessage="1" sqref="Z4" xr:uid="{9803B013-5C21-482E-8EA9-90754B034BDF}"/>
  </dataValidations>
  <pageMargins left="0.7" right="0.7" top="0.75" bottom="0.75" header="0.3" footer="0.3"/>
  <pageSetup paperSize="9" scale="3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A5CF-015D-44F6-8C23-C486AAC276D8}">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出張旅費明細書（兼出張報告書）42</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26" priority="1">
      <formula>OR($C115="宿泊費(国内)",$C115="宿泊費(国外)")</formula>
    </cfRule>
  </conditionalFormatting>
  <conditionalFormatting sqref="D115:D214 F115:F214 H115:H214 D215:G215">
    <cfRule type="expression" dxfId="25" priority="2">
      <formula>$C115="日当※非課税"</formula>
    </cfRule>
  </conditionalFormatting>
  <conditionalFormatting sqref="D115:D214 F115:F214 H115:H214 K115:L214 D215:G215">
    <cfRule type="expression" dxfId="24" priority="3">
      <formula>AND($D$7&lt;&gt;"有",$C115="日当※非課税")</formula>
    </cfRule>
  </conditionalFormatting>
  <dataValidations count="3">
    <dataValidation allowBlank="1" showErrorMessage="1" sqref="Z4" xr:uid="{3030374D-9E26-43DD-8D4E-0E0320276103}"/>
    <dataValidation type="list" allowBlank="1" showInputMessage="1" showErrorMessage="1" sqref="C115:C215" xr:uid="{3D54EFA0-B327-484D-A350-9E7AB180BC3D}">
      <formula1>"交通費,宿泊費(国内),宿泊費(国外),日当※非課税"</formula1>
    </dataValidation>
    <dataValidation type="list" allowBlank="1" showInputMessage="1" showErrorMessage="1" sqref="D7" xr:uid="{607A87A7-1176-4395-8978-0AB1723A4DA0}">
      <formula1>"有,無"</formula1>
    </dataValidation>
  </dataValidations>
  <pageMargins left="0.7" right="0.7" top="0.75" bottom="0.75" header="0.3" footer="0.3"/>
  <pageSetup paperSize="9" scale="3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F4167-2D5E-4443-B990-3CCAD189F580}">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出張旅費明細書（兼出張報告書）43</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23" priority="1">
      <formula>OR($C115="宿泊費(国内)",$C115="宿泊費(国外)")</formula>
    </cfRule>
  </conditionalFormatting>
  <conditionalFormatting sqref="D115:D214 F115:F214 H115:H214 D215:G215">
    <cfRule type="expression" dxfId="22" priority="2">
      <formula>$C115="日当※非課税"</formula>
    </cfRule>
  </conditionalFormatting>
  <conditionalFormatting sqref="D115:D214 F115:F214 H115:H214 K115:L214 D215:G215">
    <cfRule type="expression" dxfId="21" priority="3">
      <formula>AND($D$7&lt;&gt;"有",$C115="日当※非課税")</formula>
    </cfRule>
  </conditionalFormatting>
  <dataValidations count="3">
    <dataValidation allowBlank="1" showErrorMessage="1" sqref="Z4" xr:uid="{59988366-F669-4886-BE38-F40B55A8128A}"/>
    <dataValidation type="list" allowBlank="1" showInputMessage="1" showErrorMessage="1" sqref="C115:C215" xr:uid="{4235620E-2E01-4394-8540-42B434A3717A}">
      <formula1>"交通費,宿泊費(国内),宿泊費(国外),日当※非課税"</formula1>
    </dataValidation>
    <dataValidation type="list" allowBlank="1" showInputMessage="1" showErrorMessage="1" sqref="D7" xr:uid="{76A13A36-4891-43FF-8597-2BE0C60AC2C6}">
      <formula1>"有,無"</formula1>
    </dataValidation>
  </dataValidations>
  <pageMargins left="0.7" right="0.7" top="0.75" bottom="0.75" header="0.3" footer="0.3"/>
  <pageSetup paperSize="9" scale="3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46CBA-9783-4340-BB0B-A7AA0EAC0BCB}">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出張旅費明細書（兼出張報告書）44</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20" priority="1">
      <formula>OR($C115="宿泊費(国内)",$C115="宿泊費(国外)")</formula>
    </cfRule>
  </conditionalFormatting>
  <conditionalFormatting sqref="D115:D214 F115:F214 H115:H214 D215:G215">
    <cfRule type="expression" dxfId="19" priority="2">
      <formula>$C115="日当※非課税"</formula>
    </cfRule>
  </conditionalFormatting>
  <conditionalFormatting sqref="D115:D214 F115:F214 H115:H214 K115:L214 D215:G215">
    <cfRule type="expression" dxfId="18" priority="3">
      <formula>AND($D$7&lt;&gt;"有",$C115="日当※非課税")</formula>
    </cfRule>
  </conditionalFormatting>
  <dataValidations count="3">
    <dataValidation type="list" allowBlank="1" showInputMessage="1" showErrorMessage="1" sqref="D7" xr:uid="{10EAA74C-85A1-414E-98ED-A949D7DC1A8E}">
      <formula1>"有,無"</formula1>
    </dataValidation>
    <dataValidation type="list" allowBlank="1" showInputMessage="1" showErrorMessage="1" sqref="C115:C215" xr:uid="{64216375-2940-43F1-8EB4-B8C45962E3A9}">
      <formula1>"交通費,宿泊費(国内),宿泊費(国外),日当※非課税"</formula1>
    </dataValidation>
    <dataValidation allowBlank="1" showErrorMessage="1" sqref="Z4" xr:uid="{2071378C-F266-4562-8E49-9295600E713C}"/>
  </dataValidations>
  <pageMargins left="0.7" right="0.7" top="0.75" bottom="0.75" header="0.3" footer="0.3"/>
  <pageSetup paperSize="9" scale="3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F740E-306B-472F-8C7D-167E372210D2}">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出張旅費明細書（兼出張報告書）45</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7" priority="1">
      <formula>OR($C115="宿泊費(国内)",$C115="宿泊費(国外)")</formula>
    </cfRule>
  </conditionalFormatting>
  <conditionalFormatting sqref="D115:D214 F115:F214 H115:H214 D215:G215">
    <cfRule type="expression" dxfId="16" priority="2">
      <formula>$C115="日当※非課税"</formula>
    </cfRule>
  </conditionalFormatting>
  <conditionalFormatting sqref="D115:D214 F115:F214 H115:H214 K115:L214 D215:G215">
    <cfRule type="expression" dxfId="15" priority="3">
      <formula>AND($D$7&lt;&gt;"有",$C115="日当※非課税")</formula>
    </cfRule>
  </conditionalFormatting>
  <dataValidations count="3">
    <dataValidation allowBlank="1" showErrorMessage="1" sqref="Z4" xr:uid="{4CD09642-203A-49A6-B6A9-5B51EA488449}"/>
    <dataValidation type="list" allowBlank="1" showInputMessage="1" showErrorMessage="1" sqref="C115:C215" xr:uid="{BFE322B0-7BCA-49D8-B944-C16F86D63131}">
      <formula1>"交通費,宿泊費(国内),宿泊費(国外),日当※非課税"</formula1>
    </dataValidation>
    <dataValidation type="list" allowBlank="1" showInputMessage="1" showErrorMessage="1" sqref="D7" xr:uid="{024D53AC-B331-4F87-9E2B-12DED121C2AA}">
      <formula1>"有,無"</formula1>
    </dataValidation>
  </dataValidations>
  <pageMargins left="0.7" right="0.7" top="0.75" bottom="0.75" header="0.3" footer="0.3"/>
  <pageSetup paperSize="9" scale="3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814BA-A2B9-4E3E-A533-A349BAB6F3A4}">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出張旅費明細書（兼出張報告書）46</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4" priority="1">
      <formula>OR($C115="宿泊費(国内)",$C115="宿泊費(国外)")</formula>
    </cfRule>
  </conditionalFormatting>
  <conditionalFormatting sqref="D115:D214 F115:F214 H115:H214 D215:G215">
    <cfRule type="expression" dxfId="13" priority="2">
      <formula>$C115="日当※非課税"</formula>
    </cfRule>
  </conditionalFormatting>
  <conditionalFormatting sqref="D115:D214 F115:F214 H115:H214 K115:L214 D215:G215">
    <cfRule type="expression" dxfId="12" priority="3">
      <formula>AND($D$7&lt;&gt;"有",$C115="日当※非課税")</formula>
    </cfRule>
  </conditionalFormatting>
  <dataValidations count="3">
    <dataValidation type="list" allowBlank="1" showInputMessage="1" showErrorMessage="1" sqref="D7" xr:uid="{B35100C3-7B2D-4C55-9C8A-8065A4473422}">
      <formula1>"有,無"</formula1>
    </dataValidation>
    <dataValidation type="list" allowBlank="1" showInputMessage="1" showErrorMessage="1" sqref="C115:C215" xr:uid="{E508C38F-D5B7-4BA5-BD4C-86AB5294D3EF}">
      <formula1>"交通費,宿泊費(国内),宿泊費(国外),日当※非課税"</formula1>
    </dataValidation>
    <dataValidation allowBlank="1" showErrorMessage="1" sqref="Z4" xr:uid="{63BBC20D-F54A-419D-9FA6-882E7D07E97F}"/>
  </dataValidations>
  <pageMargins left="0.7" right="0.7" top="0.75" bottom="0.75" header="0.3" footer="0.3"/>
  <pageSetup paperSize="9" scale="3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AA77C-CFAA-4599-9D58-B74E22CD6609}">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出張旅費明細書（兼出張報告書）2</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1</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46" priority="1">
      <formula>OR($C115="宿泊費(国内)",$C115="宿泊費(国外)")</formula>
    </cfRule>
  </conditionalFormatting>
  <conditionalFormatting sqref="D115:D214 F115:F214 H115:H214 D215:G215">
    <cfRule type="expression" dxfId="145" priority="2">
      <formula>$C115="日当※非課税"</formula>
    </cfRule>
  </conditionalFormatting>
  <conditionalFormatting sqref="D115:D214 F115:F214 H115:H214 K115:L214 D215:G215">
    <cfRule type="expression" dxfId="144" priority="3">
      <formula>AND($D$7&lt;&gt;"有",$C115="日当※非課税")</formula>
    </cfRule>
  </conditionalFormatting>
  <dataValidations count="3">
    <dataValidation type="list" allowBlank="1" showInputMessage="1" showErrorMessage="1" sqref="D7" xr:uid="{9FAAFA01-A76F-4605-8641-3ECC72EDFC1F}">
      <formula1>"有,無"</formula1>
    </dataValidation>
    <dataValidation type="list" allowBlank="1" showInputMessage="1" showErrorMessage="1" sqref="C115:C215" xr:uid="{79FC3D1A-0CE0-4FF4-A551-5788CF8F3157}">
      <formula1>"交通費,宿泊費(国内),宿泊費(国外),日当※非課税"</formula1>
    </dataValidation>
    <dataValidation allowBlank="1" showErrorMessage="1" sqref="Z4" xr:uid="{9CB394BE-6BFA-48DB-B5D5-C626A9C3F369}"/>
  </dataValidations>
  <pageMargins left="0.7" right="0.7" top="0.75" bottom="0.75" header="0.3" footer="0.3"/>
  <pageSetup paperSize="9" scale="36"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5BE53-9865-424A-AE70-AF0CF25A9D48}">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出張旅費明細書（兼出張報告書）47</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1" priority="1">
      <formula>OR($C115="宿泊費(国内)",$C115="宿泊費(国外)")</formula>
    </cfRule>
  </conditionalFormatting>
  <conditionalFormatting sqref="D115:D214 F115:F214 H115:H214 D215:G215">
    <cfRule type="expression" dxfId="10" priority="2">
      <formula>$C115="日当※非課税"</formula>
    </cfRule>
  </conditionalFormatting>
  <conditionalFormatting sqref="D115:D214 F115:F214 H115:H214 K115:L214 D215:G215">
    <cfRule type="expression" dxfId="9" priority="3">
      <formula>AND($D$7&lt;&gt;"有",$C115="日当※非課税")</formula>
    </cfRule>
  </conditionalFormatting>
  <dataValidations count="3">
    <dataValidation type="list" allowBlank="1" showInputMessage="1" showErrorMessage="1" sqref="D7" xr:uid="{3F18A417-A82F-4099-B775-0F8B3BF7B7E4}">
      <formula1>"有,無"</formula1>
    </dataValidation>
    <dataValidation type="list" allowBlank="1" showInputMessage="1" showErrorMessage="1" sqref="C115:C215" xr:uid="{F93A712F-D847-47C4-A18E-20E840A59BA5}">
      <formula1>"交通費,宿泊費(国内),宿泊費(国外),日当※非課税"</formula1>
    </dataValidation>
    <dataValidation allowBlank="1" showErrorMessage="1" sqref="Z4" xr:uid="{A0C17137-91A4-4E5F-967A-E9E46165A3CD}"/>
  </dataValidations>
  <pageMargins left="0.7" right="0.7" top="0.75" bottom="0.75" header="0.3" footer="0.3"/>
  <pageSetup paperSize="9" scale="3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8CE8-4196-4864-B0E9-30293930A82C}">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出張旅費明細書（兼出張報告書）48</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8" priority="1">
      <formula>OR($C115="宿泊費(国内)",$C115="宿泊費(国外)")</formula>
    </cfRule>
  </conditionalFormatting>
  <conditionalFormatting sqref="D115:D214 F115:F214 H115:H214 D215:G215">
    <cfRule type="expression" dxfId="7" priority="2">
      <formula>$C115="日当※非課税"</formula>
    </cfRule>
  </conditionalFormatting>
  <conditionalFormatting sqref="D115:D214 F115:F214 H115:H214 K115:L214 D215:G215">
    <cfRule type="expression" dxfId="6" priority="3">
      <formula>AND($D$7&lt;&gt;"有",$C115="日当※非課税")</formula>
    </cfRule>
  </conditionalFormatting>
  <dataValidations count="3">
    <dataValidation allowBlank="1" showErrorMessage="1" sqref="Z4" xr:uid="{EA2E6535-15A0-4428-9FC6-7C55EF897D15}"/>
    <dataValidation type="list" allowBlank="1" showInputMessage="1" showErrorMessage="1" sqref="C115:C215" xr:uid="{C785959F-ACB1-4240-B0C1-29E07C89C88F}">
      <formula1>"交通費,宿泊費(国内),宿泊費(国外),日当※非課税"</formula1>
    </dataValidation>
    <dataValidation type="list" allowBlank="1" showInputMessage="1" showErrorMessage="1" sqref="D7" xr:uid="{286F3973-40FE-4FC3-8519-EE7E5B60F26A}">
      <formula1>"有,無"</formula1>
    </dataValidation>
  </dataValidations>
  <pageMargins left="0.7" right="0.7" top="0.75" bottom="0.75" header="0.3" footer="0.3"/>
  <pageSetup paperSize="9" scale="3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3CA9A-B8C4-4B2A-8854-E680084B246A}">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出張旅費明細書（兼出張報告書）49</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5" priority="1">
      <formula>OR($C115="宿泊費(国内)",$C115="宿泊費(国外)")</formula>
    </cfRule>
  </conditionalFormatting>
  <conditionalFormatting sqref="D115:D214 F115:F214 H115:H214 D215:G215">
    <cfRule type="expression" dxfId="4" priority="2">
      <formula>$C115="日当※非課税"</formula>
    </cfRule>
  </conditionalFormatting>
  <conditionalFormatting sqref="D115:D214 F115:F214 H115:H214 K115:L214 D215:G215">
    <cfRule type="expression" dxfId="3" priority="3">
      <formula>AND($D$7&lt;&gt;"有",$C115="日当※非課税")</formula>
    </cfRule>
  </conditionalFormatting>
  <dataValidations count="3">
    <dataValidation allowBlank="1" showErrorMessage="1" sqref="Z4" xr:uid="{1BD6A571-9A6A-443D-A3EF-6627E72024A0}"/>
    <dataValidation type="list" allowBlank="1" showInputMessage="1" showErrorMessage="1" sqref="C115:C215" xr:uid="{87405699-3421-4C62-A8A8-3001544678DF}">
      <formula1>"交通費,宿泊費(国内),宿泊費(国外),日当※非課税"</formula1>
    </dataValidation>
    <dataValidation type="list" allowBlank="1" showInputMessage="1" showErrorMessage="1" sqref="D7" xr:uid="{9985481F-94BB-4DEA-ACFB-9DCB77C55873}">
      <formula1>"有,無"</formula1>
    </dataValidation>
  </dataValidations>
  <pageMargins left="0.7" right="0.7" top="0.75" bottom="0.75" header="0.3" footer="0.3"/>
  <pageSetup paperSize="9" scale="3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77FB0-CC8E-4D1A-951E-5E6B008BEE57}">
  <sheetPr>
    <tabColor rgb="FF66CCFF"/>
  </sheetPr>
  <dimension ref="B1:AD238"/>
  <sheetViews>
    <sheetView view="pageBreakPreview" zoomScaleNormal="85" zoomScaleSheetLayoutView="100" workbookViewId="0">
      <selection activeCell="Q118" sqref="Q118"/>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出張旅費明細書（兼出張報告書）50</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2</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2" priority="1">
      <formula>OR($C115="宿泊費(国内)",$C115="宿泊費(国外)")</formula>
    </cfRule>
  </conditionalFormatting>
  <conditionalFormatting sqref="D115:D214 F115:F214 H115:H214 D215:G215">
    <cfRule type="expression" dxfId="1" priority="2">
      <formula>$C115="日当※非課税"</formula>
    </cfRule>
  </conditionalFormatting>
  <conditionalFormatting sqref="D115:D214 F115:F214 H115:H214 K115:L214 D215:G215">
    <cfRule type="expression" dxfId="0" priority="3">
      <formula>AND($D$7&lt;&gt;"有",$C115="日当※非課税")</formula>
    </cfRule>
  </conditionalFormatting>
  <dataValidations count="3">
    <dataValidation allowBlank="1" showErrorMessage="1" sqref="Z4" xr:uid="{F5AF3FDC-9197-43F0-A117-4BEEB12E1BAF}"/>
    <dataValidation type="list" allowBlank="1" showInputMessage="1" showErrorMessage="1" sqref="C115:C215" xr:uid="{E776EEC6-5AC2-48A3-845E-28CF977B68B8}">
      <formula1>"交通費,宿泊費(国内),宿泊費(国外),日当※非課税"</formula1>
    </dataValidation>
    <dataValidation type="list" allowBlank="1" showInputMessage="1" showErrorMessage="1" sqref="D7" xr:uid="{D9AF1D54-5AD2-4917-AB07-53E95564AC1F}">
      <formula1>"有,無"</formula1>
    </dataValidation>
  </dataValidations>
  <pageMargins left="0.7" right="0.7" top="0.75" bottom="0.75" header="0.3" footer="0.3"/>
  <pageSetup paperSize="9" scale="3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AC038-8548-457E-8F4C-9155544679E7}">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出張旅費明細書（兼出張報告書）3</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1</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43" priority="1">
      <formula>OR($C115="宿泊費(国内)",$C115="宿泊費(国外)")</formula>
    </cfRule>
  </conditionalFormatting>
  <conditionalFormatting sqref="D115:D214 F115:F214 H115:H214 D215:G215">
    <cfRule type="expression" dxfId="142" priority="2">
      <formula>$C115="日当※非課税"</formula>
    </cfRule>
  </conditionalFormatting>
  <conditionalFormatting sqref="D115:D214 F115:F214 H115:H214 K115:L214 D215:G215">
    <cfRule type="expression" dxfId="141" priority="3">
      <formula>AND($D$7&lt;&gt;"有",$C115="日当※非課税")</formula>
    </cfRule>
  </conditionalFormatting>
  <dataValidations count="3">
    <dataValidation type="list" allowBlank="1" showInputMessage="1" showErrorMessage="1" sqref="D7" xr:uid="{8E29092E-AABD-44F6-B24D-C2A273B16F1B}">
      <formula1>"有,無"</formula1>
    </dataValidation>
    <dataValidation type="list" allowBlank="1" showInputMessage="1" showErrorMessage="1" sqref="C115:C215" xr:uid="{92B6E84B-4C53-4C05-86EF-F332216AB519}">
      <formula1>"交通費,宿泊費(国内),宿泊費(国外),日当※非課税"</formula1>
    </dataValidation>
    <dataValidation allowBlank="1" showErrorMessage="1" sqref="Z4" xr:uid="{3FFC7C01-7DE1-4A4D-84D3-048B45A05BF6}"/>
  </dataValidations>
  <pageMargins left="0.7" right="0.7" top="0.75" bottom="0.75" header="0.3" footer="0.3"/>
  <pageSetup paperSize="9" scale="3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F028C-1AD1-4F66-A9D5-5EBDBD594F0E}">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出張旅費明細書（兼出張報告書）4</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1</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40" priority="1">
      <formula>OR($C115="宿泊費(国内)",$C115="宿泊費(国外)")</formula>
    </cfRule>
  </conditionalFormatting>
  <conditionalFormatting sqref="D115:D214 F115:F214 H115:H214 D215:G215">
    <cfRule type="expression" dxfId="139" priority="2">
      <formula>$C115="日当※非課税"</formula>
    </cfRule>
  </conditionalFormatting>
  <conditionalFormatting sqref="D115:D214 F115:F214 H115:H214 K115:L214 D215:G215">
    <cfRule type="expression" dxfId="138" priority="3">
      <formula>AND($D$7&lt;&gt;"有",$C115="日当※非課税")</formula>
    </cfRule>
  </conditionalFormatting>
  <dataValidations count="3">
    <dataValidation allowBlank="1" showErrorMessage="1" sqref="Z4" xr:uid="{9DF7A2B4-6EBA-4F07-A0E9-CD222471E7F2}"/>
    <dataValidation type="list" allowBlank="1" showInputMessage="1" showErrorMessage="1" sqref="C115:C215" xr:uid="{9725F344-CAF8-4198-8630-DF62A6D7867D}">
      <formula1>"交通費,宿泊費(国内),宿泊費(国外),日当※非課税"</formula1>
    </dataValidation>
    <dataValidation type="list" allowBlank="1" showInputMessage="1" showErrorMessage="1" sqref="D7" xr:uid="{6D2AF042-6AE9-4319-A26E-0B29007DDE61}">
      <formula1>"有,無"</formula1>
    </dataValidation>
  </dataValidations>
  <pageMargins left="0.7" right="0.7" top="0.75" bottom="0.75" header="0.3" footer="0.3"/>
  <pageSetup paperSize="9"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FDD89-3942-4B7A-B3C6-A3ED18420930}">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出張旅費明細書（兼出張報告書）5</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1</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37" priority="1">
      <formula>OR($C115="宿泊費(国内)",$C115="宿泊費(国外)")</formula>
    </cfRule>
  </conditionalFormatting>
  <conditionalFormatting sqref="D115:D214 F115:F214 H115:H214 D215:G215">
    <cfRule type="expression" dxfId="136" priority="2">
      <formula>$C115="日当※非課税"</formula>
    </cfRule>
  </conditionalFormatting>
  <conditionalFormatting sqref="D115:D214 F115:F214 H115:H214 K115:L214 D215:G215">
    <cfRule type="expression" dxfId="135" priority="3">
      <formula>AND($D$7&lt;&gt;"有",$C115="日当※非課税")</formula>
    </cfRule>
  </conditionalFormatting>
  <dataValidations count="3">
    <dataValidation type="list" allowBlank="1" showInputMessage="1" showErrorMessage="1" sqref="D7" xr:uid="{7B7F391C-B600-4CC4-A9EB-34497C3691D4}">
      <formula1>"有,無"</formula1>
    </dataValidation>
    <dataValidation type="list" allowBlank="1" showInputMessage="1" showErrorMessage="1" sqref="C115:C215" xr:uid="{D2163B08-21B8-4914-9D7E-2B59911BC66C}">
      <formula1>"交通費,宿泊費(国内),宿泊費(国外),日当※非課税"</formula1>
    </dataValidation>
    <dataValidation allowBlank="1" showErrorMessage="1" sqref="Z4" xr:uid="{7E2E6733-BFAA-4606-A4CF-7D96BDAC2681}"/>
  </dataValidations>
  <pageMargins left="0.7" right="0.7" top="0.75" bottom="0.75" header="0.3" footer="0.3"/>
  <pageSetup paperSize="9" scale="3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F8D07-E2AB-47EA-988C-2002F983441F}">
  <sheetPr>
    <tabColor rgb="FF66CCFF"/>
  </sheetPr>
  <dimension ref="B1:AD238"/>
  <sheetViews>
    <sheetView view="pageBreakPreview" zoomScaleNormal="85" zoomScaleSheetLayoutView="100" workbookViewId="0">
      <selection activeCell="I217" sqref="I217"/>
    </sheetView>
  </sheetViews>
  <sheetFormatPr defaultColWidth="9" defaultRowHeight="18.75" x14ac:dyDescent="0.4"/>
  <cols>
    <col min="1" max="1" width="3.625" style="63" customWidth="1"/>
    <col min="2" max="2" width="9.375" style="63" bestFit="1" customWidth="1"/>
    <col min="3" max="10" width="9.25" style="63" customWidth="1"/>
    <col min="11" max="11" width="9" style="63"/>
    <col min="12" max="12" width="9.25" style="63" bestFit="1" customWidth="1"/>
    <col min="13" max="13" width="9" style="63"/>
    <col min="14" max="14" width="9.25" style="63" bestFit="1" customWidth="1"/>
    <col min="15" max="15" width="9" style="63"/>
    <col min="16" max="16" width="9" style="63" customWidth="1"/>
    <col min="17" max="18" width="9.75" style="63" bestFit="1" customWidth="1"/>
    <col min="19" max="23" width="9" style="63" customWidth="1"/>
    <col min="24" max="24" width="9" style="63"/>
    <col min="25" max="25" width="9.375" style="63" bestFit="1" customWidth="1"/>
    <col min="26" max="26" width="75.625" style="63" customWidth="1"/>
    <col min="27" max="27" width="9" style="63" customWidth="1"/>
    <col min="28" max="28" width="13.625" style="63" hidden="1" customWidth="1"/>
    <col min="29" max="31" width="9" style="63"/>
    <col min="32" max="32" width="11.625" style="63" customWidth="1"/>
    <col min="33" max="16384" width="9" style="63"/>
  </cols>
  <sheetData>
    <row r="1" spans="2:28" x14ac:dyDescent="0.4">
      <c r="B1" s="138" t="str" cm="1">
        <f t="array" aca="1" ref="B1" ca="1">"出張旅費明細書（兼出張報告書）"&amp;IF(LEFT(旅費!$B$8,1)="③","3-",IF(LEFT(旅費!$B$8,1)="④","4-","")) &amp;  RIGHT(CELL("filename", A1),Y1)</f>
        <v>出張旅費明細書（兼出張報告書）6</v>
      </c>
      <c r="C1" s="138"/>
      <c r="D1" s="138"/>
      <c r="E1" s="138"/>
      <c r="F1" s="138"/>
      <c r="G1" s="138"/>
      <c r="H1" s="138"/>
      <c r="I1" s="138"/>
      <c r="J1" s="138"/>
      <c r="K1" s="138"/>
      <c r="L1" s="138"/>
      <c r="M1" s="138"/>
      <c r="N1" s="138"/>
      <c r="O1" s="138"/>
      <c r="P1" s="138"/>
      <c r="Q1" s="138"/>
      <c r="R1" s="138"/>
      <c r="S1" s="138"/>
      <c r="T1" s="138"/>
      <c r="U1" s="138"/>
      <c r="V1" s="138"/>
      <c r="W1" s="138"/>
      <c r="X1" s="138"/>
      <c r="Y1" s="62" cm="1">
        <f t="array" aca="1" ref="Y1" ca="1">LEN(CELL("filename",A1))-FIND("明細",CELL("filename",A1))-1</f>
        <v>1</v>
      </c>
    </row>
    <row r="3" spans="2:28" x14ac:dyDescent="0.4">
      <c r="B3" s="134" t="s">
        <v>7</v>
      </c>
      <c r="C3" s="134"/>
      <c r="D3" s="135"/>
      <c r="E3" s="135"/>
      <c r="F3" s="135"/>
      <c r="G3" s="135"/>
      <c r="H3" s="135"/>
      <c r="I3" s="135"/>
      <c r="J3" s="135"/>
      <c r="K3" s="135"/>
      <c r="L3" s="135"/>
      <c r="M3" s="135"/>
      <c r="N3" s="135"/>
      <c r="X3" s="64" t="str" cm="1">
        <f t="array" aca="1" ref="X3" ca="1">HYPERLINK("#旅費!B"&amp;10+RIGHT(CELL("filename", A1),Y1),"経費支出管理表へ")</f>
        <v>経費支出管理表へ</v>
      </c>
      <c r="AA3" s="65" t="s">
        <v>54</v>
      </c>
      <c r="AB3" s="66" t="str">
        <f>IF(MIN(Q115:Q214)=0,"",MIN(Q115:Q214))</f>
        <v/>
      </c>
    </row>
    <row r="4" spans="2:28" x14ac:dyDescent="0.4">
      <c r="B4" s="134" t="s">
        <v>16</v>
      </c>
      <c r="C4" s="134"/>
      <c r="D4" s="104" t="str">
        <f>IF(MIN(B115:B214)=0,"",MIN(B115:B214))</f>
        <v/>
      </c>
      <c r="E4" s="67" t="s">
        <v>8</v>
      </c>
      <c r="F4" s="104" t="str">
        <f>IF(MAX(B115:B214)=0,"",MAX(B115:B214))</f>
        <v/>
      </c>
      <c r="G4" s="68"/>
      <c r="I4" s="69"/>
      <c r="J4" s="69"/>
      <c r="Z4" s="65" t="s">
        <v>107</v>
      </c>
      <c r="AA4" s="65" t="s">
        <v>55</v>
      </c>
      <c r="AB4" s="66" t="str">
        <f>IF(MAX(R115:R214)=0,"",MAX(R115:R214))</f>
        <v/>
      </c>
    </row>
    <row r="5" spans="2:28" x14ac:dyDescent="0.4">
      <c r="B5" s="134" t="s">
        <v>104</v>
      </c>
      <c r="C5" s="134"/>
      <c r="D5" s="136"/>
      <c r="E5" s="136"/>
      <c r="F5" s="136"/>
      <c r="G5" s="136"/>
      <c r="H5" s="136"/>
      <c r="I5" s="136"/>
      <c r="J5" s="136"/>
      <c r="K5" s="136"/>
      <c r="L5" s="136"/>
      <c r="M5" s="136"/>
      <c r="N5" s="136"/>
      <c r="O5" s="136"/>
      <c r="P5" s="136"/>
      <c r="Q5" s="136"/>
      <c r="R5" s="136"/>
      <c r="S5" s="136"/>
      <c r="T5" s="136"/>
      <c r="Z5" s="65" t="s">
        <v>112</v>
      </c>
    </row>
    <row r="6" spans="2:28" x14ac:dyDescent="0.4">
      <c r="B6" s="134" t="s">
        <v>53</v>
      </c>
      <c r="C6" s="137"/>
      <c r="D6" s="136"/>
      <c r="E6" s="136"/>
      <c r="F6" s="136"/>
      <c r="G6" s="136"/>
      <c r="H6" s="136"/>
      <c r="I6" s="136"/>
      <c r="J6" s="136"/>
      <c r="K6" s="136"/>
      <c r="L6" s="136"/>
      <c r="M6" s="136"/>
      <c r="N6" s="136"/>
      <c r="O6" s="136"/>
      <c r="P6" s="136"/>
      <c r="Q6" s="136"/>
      <c r="R6" s="136"/>
      <c r="S6" s="136"/>
      <c r="T6" s="136"/>
    </row>
    <row r="7" spans="2:28" x14ac:dyDescent="0.4">
      <c r="B7" s="134" t="s">
        <v>26</v>
      </c>
      <c r="C7" s="134"/>
      <c r="D7" s="101"/>
    </row>
    <row r="9" spans="2:28" x14ac:dyDescent="0.4">
      <c r="B9" s="70" t="s">
        <v>96</v>
      </c>
      <c r="H9" s="71"/>
      <c r="I9" s="71"/>
      <c r="J9" s="71"/>
      <c r="K9" s="71"/>
      <c r="L9" s="71"/>
      <c r="M9" s="71"/>
      <c r="N9" s="71"/>
      <c r="O9" s="71"/>
      <c r="P9" s="71"/>
      <c r="Q9" s="71"/>
      <c r="R9" s="71">
        <v>4</v>
      </c>
      <c r="S9" s="71"/>
      <c r="T9" s="71"/>
      <c r="U9" s="71"/>
      <c r="V9" s="71"/>
      <c r="W9" s="71"/>
      <c r="X9" s="71"/>
    </row>
    <row r="10" spans="2:28" x14ac:dyDescent="0.4">
      <c r="B10" s="72" t="s">
        <v>101</v>
      </c>
      <c r="C10" s="133" t="s">
        <v>100</v>
      </c>
      <c r="D10" s="133"/>
      <c r="E10" s="133"/>
      <c r="F10" s="133"/>
      <c r="G10" s="133" t="s">
        <v>97</v>
      </c>
      <c r="H10" s="133"/>
      <c r="I10" s="133"/>
      <c r="J10" s="133" t="s">
        <v>98</v>
      </c>
      <c r="K10" s="133"/>
      <c r="L10" s="133"/>
      <c r="M10" s="133" t="s">
        <v>25</v>
      </c>
      <c r="N10" s="133"/>
      <c r="O10" s="133"/>
      <c r="P10" s="133"/>
      <c r="Q10" s="133"/>
      <c r="R10" s="133"/>
      <c r="S10" s="133"/>
    </row>
    <row r="11" spans="2:28" x14ac:dyDescent="0.4">
      <c r="B11" s="73">
        <v>1</v>
      </c>
      <c r="C11" s="130"/>
      <c r="D11" s="130"/>
      <c r="E11" s="130"/>
      <c r="F11" s="130"/>
      <c r="G11" s="130"/>
      <c r="H11" s="130"/>
      <c r="I11" s="130"/>
      <c r="J11" s="130"/>
      <c r="K11" s="130"/>
      <c r="L11" s="130"/>
      <c r="M11" s="130"/>
      <c r="N11" s="130"/>
      <c r="O11" s="130"/>
      <c r="P11" s="130"/>
      <c r="Q11" s="130"/>
      <c r="R11" s="130"/>
      <c r="S11" s="130"/>
      <c r="W11" s="74"/>
      <c r="X11" s="74"/>
      <c r="Z11" s="63" t="s">
        <v>95</v>
      </c>
    </row>
    <row r="12" spans="2:28" x14ac:dyDescent="0.4">
      <c r="B12" s="73">
        <v>2</v>
      </c>
      <c r="C12" s="130"/>
      <c r="D12" s="130"/>
      <c r="E12" s="130"/>
      <c r="F12" s="130"/>
      <c r="G12" s="130"/>
      <c r="H12" s="130"/>
      <c r="I12" s="130"/>
      <c r="J12" s="130"/>
      <c r="K12" s="130"/>
      <c r="L12" s="130"/>
      <c r="M12" s="130"/>
      <c r="N12" s="130"/>
      <c r="O12" s="130"/>
      <c r="P12" s="130"/>
      <c r="Q12" s="130"/>
      <c r="R12" s="130"/>
      <c r="S12" s="130"/>
      <c r="W12" s="74"/>
      <c r="X12" s="74"/>
    </row>
    <row r="13" spans="2:28" x14ac:dyDescent="0.4">
      <c r="B13" s="73">
        <v>3</v>
      </c>
      <c r="C13" s="130"/>
      <c r="D13" s="130"/>
      <c r="E13" s="130"/>
      <c r="F13" s="130"/>
      <c r="G13" s="130"/>
      <c r="H13" s="130"/>
      <c r="I13" s="130"/>
      <c r="J13" s="130"/>
      <c r="K13" s="130"/>
      <c r="L13" s="130"/>
      <c r="M13" s="130"/>
      <c r="N13" s="130"/>
      <c r="O13" s="130"/>
      <c r="P13" s="130"/>
      <c r="Q13" s="130"/>
      <c r="R13" s="130"/>
      <c r="S13" s="130"/>
      <c r="W13" s="74"/>
      <c r="X13" s="74"/>
    </row>
    <row r="14" spans="2:28" x14ac:dyDescent="0.4">
      <c r="B14" s="73">
        <v>4</v>
      </c>
      <c r="C14" s="130"/>
      <c r="D14" s="130"/>
      <c r="E14" s="130"/>
      <c r="F14" s="130"/>
      <c r="G14" s="130"/>
      <c r="H14" s="130"/>
      <c r="I14" s="130"/>
      <c r="J14" s="130"/>
      <c r="K14" s="130"/>
      <c r="L14" s="130"/>
      <c r="M14" s="130"/>
      <c r="N14" s="130"/>
      <c r="O14" s="130"/>
      <c r="P14" s="130"/>
      <c r="Q14" s="130"/>
      <c r="R14" s="130"/>
      <c r="S14" s="130"/>
      <c r="W14" s="74"/>
      <c r="X14" s="74"/>
    </row>
    <row r="15" spans="2:28" x14ac:dyDescent="0.4">
      <c r="B15" s="73">
        <v>5</v>
      </c>
      <c r="C15" s="130"/>
      <c r="D15" s="130"/>
      <c r="E15" s="130"/>
      <c r="F15" s="130"/>
      <c r="G15" s="130"/>
      <c r="H15" s="130"/>
      <c r="I15" s="130"/>
      <c r="J15" s="130"/>
      <c r="K15" s="130"/>
      <c r="L15" s="130"/>
      <c r="M15" s="130"/>
      <c r="N15" s="130"/>
      <c r="O15" s="130"/>
      <c r="P15" s="130"/>
      <c r="Q15" s="130"/>
      <c r="R15" s="130"/>
      <c r="S15" s="130"/>
      <c r="W15" s="74"/>
      <c r="X15" s="74"/>
      <c r="Z15" s="75" t="s">
        <v>99</v>
      </c>
    </row>
    <row r="16" spans="2:28" ht="18.75" hidden="1" customHeight="1" x14ac:dyDescent="0.4">
      <c r="B16" s="73">
        <v>6</v>
      </c>
      <c r="C16" s="130"/>
      <c r="D16" s="130"/>
      <c r="E16" s="130"/>
      <c r="F16" s="130"/>
      <c r="G16" s="130"/>
      <c r="H16" s="130"/>
      <c r="I16" s="130"/>
      <c r="J16" s="130"/>
      <c r="K16" s="130"/>
      <c r="L16" s="130"/>
      <c r="M16" s="130"/>
      <c r="N16" s="130"/>
      <c r="O16" s="130"/>
      <c r="P16" s="130"/>
      <c r="Q16" s="130"/>
      <c r="R16" s="130"/>
      <c r="S16" s="130"/>
      <c r="T16" s="76"/>
      <c r="U16" s="76"/>
      <c r="V16" s="76"/>
      <c r="W16" s="76"/>
      <c r="X16" s="76"/>
      <c r="Z16" s="75"/>
    </row>
    <row r="17" spans="2:26" ht="18.75" hidden="1" customHeight="1" x14ac:dyDescent="0.4">
      <c r="B17" s="73">
        <v>7</v>
      </c>
      <c r="C17" s="130"/>
      <c r="D17" s="130"/>
      <c r="E17" s="130"/>
      <c r="F17" s="130"/>
      <c r="G17" s="130"/>
      <c r="H17" s="130"/>
      <c r="I17" s="130"/>
      <c r="J17" s="130"/>
      <c r="K17" s="130"/>
      <c r="L17" s="130"/>
      <c r="M17" s="130"/>
      <c r="N17" s="130"/>
      <c r="O17" s="130"/>
      <c r="P17" s="130"/>
      <c r="Q17" s="130"/>
      <c r="R17" s="130"/>
      <c r="S17" s="130"/>
      <c r="T17" s="76"/>
      <c r="U17" s="76"/>
      <c r="V17" s="76"/>
      <c r="W17" s="76"/>
      <c r="X17" s="76"/>
      <c r="Z17" s="75"/>
    </row>
    <row r="18" spans="2:26" ht="18.75" hidden="1" customHeight="1" x14ac:dyDescent="0.4">
      <c r="B18" s="73">
        <v>8</v>
      </c>
      <c r="C18" s="130"/>
      <c r="D18" s="130"/>
      <c r="E18" s="130"/>
      <c r="F18" s="130"/>
      <c r="G18" s="130"/>
      <c r="H18" s="130"/>
      <c r="I18" s="130"/>
      <c r="J18" s="130"/>
      <c r="K18" s="130"/>
      <c r="L18" s="130"/>
      <c r="M18" s="130"/>
      <c r="N18" s="130"/>
      <c r="O18" s="130"/>
      <c r="P18" s="130"/>
      <c r="Q18" s="130"/>
      <c r="R18" s="130"/>
      <c r="S18" s="130"/>
      <c r="T18" s="76"/>
      <c r="U18" s="76"/>
      <c r="V18" s="76"/>
      <c r="W18" s="76"/>
      <c r="X18" s="76"/>
      <c r="Z18" s="75"/>
    </row>
    <row r="19" spans="2:26" ht="18.75" hidden="1" customHeight="1" x14ac:dyDescent="0.4">
      <c r="B19" s="73">
        <v>9</v>
      </c>
      <c r="C19" s="130"/>
      <c r="D19" s="130"/>
      <c r="E19" s="130"/>
      <c r="F19" s="130"/>
      <c r="G19" s="130"/>
      <c r="H19" s="130"/>
      <c r="I19" s="130"/>
      <c r="J19" s="130"/>
      <c r="K19" s="130"/>
      <c r="L19" s="130"/>
      <c r="M19" s="130"/>
      <c r="N19" s="130"/>
      <c r="O19" s="130"/>
      <c r="P19" s="130"/>
      <c r="Q19" s="130"/>
      <c r="R19" s="130"/>
      <c r="S19" s="130"/>
      <c r="U19" s="76"/>
      <c r="V19" s="76"/>
      <c r="W19" s="76"/>
      <c r="X19" s="76"/>
      <c r="Z19" s="75"/>
    </row>
    <row r="20" spans="2:26" ht="18.75" hidden="1" customHeight="1" x14ac:dyDescent="0.4">
      <c r="B20" s="73">
        <v>10</v>
      </c>
      <c r="C20" s="130"/>
      <c r="D20" s="130"/>
      <c r="E20" s="130"/>
      <c r="F20" s="130"/>
      <c r="G20" s="130"/>
      <c r="H20" s="130"/>
      <c r="I20" s="130"/>
      <c r="J20" s="130"/>
      <c r="K20" s="130"/>
      <c r="L20" s="130"/>
      <c r="M20" s="130"/>
      <c r="N20" s="130"/>
      <c r="O20" s="130"/>
      <c r="P20" s="130"/>
      <c r="Q20" s="130"/>
      <c r="R20" s="130"/>
      <c r="S20" s="130"/>
      <c r="U20" s="76"/>
      <c r="V20" s="76"/>
      <c r="W20" s="76"/>
      <c r="X20" s="76"/>
      <c r="Z20" s="75"/>
    </row>
    <row r="21" spans="2:26" ht="18.75" hidden="1" customHeight="1" x14ac:dyDescent="0.4">
      <c r="B21" s="73">
        <v>11</v>
      </c>
      <c r="C21" s="130"/>
      <c r="D21" s="130"/>
      <c r="E21" s="130"/>
      <c r="F21" s="130"/>
      <c r="G21" s="130"/>
      <c r="H21" s="130"/>
      <c r="I21" s="130"/>
      <c r="J21" s="130"/>
      <c r="K21" s="130"/>
      <c r="L21" s="130"/>
      <c r="M21" s="130"/>
      <c r="N21" s="130"/>
      <c r="O21" s="130"/>
      <c r="P21" s="130"/>
      <c r="Q21" s="130"/>
      <c r="R21" s="130"/>
      <c r="S21" s="130"/>
      <c r="U21" s="76"/>
      <c r="V21" s="76"/>
      <c r="W21" s="76"/>
      <c r="X21" s="76"/>
      <c r="Z21" s="75"/>
    </row>
    <row r="22" spans="2:26" ht="18.75" hidden="1" customHeight="1" x14ac:dyDescent="0.4">
      <c r="B22" s="73">
        <v>12</v>
      </c>
      <c r="C22" s="130"/>
      <c r="D22" s="130"/>
      <c r="E22" s="130"/>
      <c r="F22" s="130"/>
      <c r="G22" s="130"/>
      <c r="H22" s="130"/>
      <c r="I22" s="130"/>
      <c r="J22" s="130"/>
      <c r="K22" s="130"/>
      <c r="L22" s="130"/>
      <c r="M22" s="130"/>
      <c r="N22" s="130"/>
      <c r="O22" s="130"/>
      <c r="P22" s="130"/>
      <c r="Q22" s="130"/>
      <c r="R22" s="130"/>
      <c r="S22" s="130"/>
      <c r="U22" s="76"/>
      <c r="V22" s="76"/>
      <c r="W22" s="76"/>
      <c r="X22" s="76"/>
      <c r="Z22" s="75"/>
    </row>
    <row r="23" spans="2:26" ht="18.75" hidden="1" customHeight="1" x14ac:dyDescent="0.4">
      <c r="B23" s="73">
        <v>13</v>
      </c>
      <c r="C23" s="130"/>
      <c r="D23" s="130"/>
      <c r="E23" s="130"/>
      <c r="F23" s="130"/>
      <c r="G23" s="130"/>
      <c r="H23" s="130"/>
      <c r="I23" s="130"/>
      <c r="J23" s="130"/>
      <c r="K23" s="130"/>
      <c r="L23" s="130"/>
      <c r="M23" s="130"/>
      <c r="N23" s="130"/>
      <c r="O23" s="130"/>
      <c r="P23" s="130"/>
      <c r="Q23" s="130"/>
      <c r="R23" s="130"/>
      <c r="S23" s="130"/>
      <c r="U23" s="76"/>
      <c r="V23" s="76"/>
      <c r="W23" s="76"/>
      <c r="X23" s="76"/>
      <c r="Z23" s="75"/>
    </row>
    <row r="24" spans="2:26" ht="18.75" hidden="1" customHeight="1" x14ac:dyDescent="0.4">
      <c r="B24" s="73">
        <v>14</v>
      </c>
      <c r="C24" s="130"/>
      <c r="D24" s="130"/>
      <c r="E24" s="130"/>
      <c r="F24" s="130"/>
      <c r="G24" s="130"/>
      <c r="H24" s="130"/>
      <c r="I24" s="130"/>
      <c r="J24" s="130"/>
      <c r="K24" s="130"/>
      <c r="L24" s="130"/>
      <c r="M24" s="130"/>
      <c r="N24" s="130"/>
      <c r="O24" s="130"/>
      <c r="P24" s="130"/>
      <c r="Q24" s="130"/>
      <c r="R24" s="130"/>
      <c r="S24" s="130"/>
      <c r="U24" s="76"/>
      <c r="V24" s="76"/>
      <c r="W24" s="76"/>
      <c r="X24" s="76"/>
      <c r="Z24" s="75"/>
    </row>
    <row r="25" spans="2:26" ht="18.75" hidden="1" customHeight="1" x14ac:dyDescent="0.4">
      <c r="B25" s="73">
        <v>15</v>
      </c>
      <c r="C25" s="130"/>
      <c r="D25" s="130"/>
      <c r="E25" s="130"/>
      <c r="F25" s="130"/>
      <c r="G25" s="130"/>
      <c r="H25" s="130"/>
      <c r="I25" s="130"/>
      <c r="J25" s="130"/>
      <c r="K25" s="130"/>
      <c r="L25" s="130"/>
      <c r="M25" s="130"/>
      <c r="N25" s="130"/>
      <c r="O25" s="130"/>
      <c r="P25" s="130"/>
      <c r="Q25" s="130"/>
      <c r="R25" s="130"/>
      <c r="S25" s="130"/>
      <c r="T25" s="76"/>
      <c r="U25" s="76"/>
      <c r="V25" s="76"/>
      <c r="W25" s="76"/>
      <c r="X25" s="76"/>
      <c r="Z25" s="75"/>
    </row>
    <row r="26" spans="2:26" ht="18.75" hidden="1" customHeight="1" x14ac:dyDescent="0.4">
      <c r="B26" s="73">
        <v>16</v>
      </c>
      <c r="C26" s="130"/>
      <c r="D26" s="130"/>
      <c r="E26" s="130"/>
      <c r="F26" s="130"/>
      <c r="G26" s="130"/>
      <c r="H26" s="130"/>
      <c r="I26" s="130"/>
      <c r="J26" s="130"/>
      <c r="K26" s="130"/>
      <c r="L26" s="130"/>
      <c r="M26" s="130"/>
      <c r="N26" s="130"/>
      <c r="O26" s="130"/>
      <c r="P26" s="130"/>
      <c r="Q26" s="130"/>
      <c r="R26" s="130"/>
      <c r="S26" s="130"/>
      <c r="T26" s="76"/>
      <c r="U26" s="76"/>
      <c r="V26" s="76"/>
      <c r="W26" s="76"/>
      <c r="X26" s="76"/>
      <c r="Z26" s="75"/>
    </row>
    <row r="27" spans="2:26" ht="18.75" hidden="1" customHeight="1" x14ac:dyDescent="0.4">
      <c r="B27" s="73">
        <v>17</v>
      </c>
      <c r="C27" s="130"/>
      <c r="D27" s="130"/>
      <c r="E27" s="130"/>
      <c r="F27" s="130"/>
      <c r="G27" s="130"/>
      <c r="H27" s="130"/>
      <c r="I27" s="130"/>
      <c r="J27" s="130"/>
      <c r="K27" s="130"/>
      <c r="L27" s="130"/>
      <c r="M27" s="130"/>
      <c r="N27" s="130"/>
      <c r="O27" s="130"/>
      <c r="P27" s="130"/>
      <c r="Q27" s="130"/>
      <c r="R27" s="130"/>
      <c r="S27" s="130"/>
      <c r="T27" s="76"/>
      <c r="U27" s="76"/>
      <c r="V27" s="76"/>
      <c r="W27" s="76"/>
      <c r="X27" s="76"/>
      <c r="Z27" s="75"/>
    </row>
    <row r="28" spans="2:26" ht="18.75" hidden="1" customHeight="1" x14ac:dyDescent="0.4">
      <c r="B28" s="73">
        <v>18</v>
      </c>
      <c r="C28" s="130"/>
      <c r="D28" s="130"/>
      <c r="E28" s="130"/>
      <c r="F28" s="130"/>
      <c r="G28" s="130"/>
      <c r="H28" s="130"/>
      <c r="I28" s="130"/>
      <c r="J28" s="130"/>
      <c r="K28" s="130"/>
      <c r="L28" s="130"/>
      <c r="M28" s="130"/>
      <c r="N28" s="130"/>
      <c r="O28" s="130"/>
      <c r="P28" s="130"/>
      <c r="Q28" s="130"/>
      <c r="R28" s="130"/>
      <c r="S28" s="130"/>
      <c r="T28" s="76"/>
      <c r="U28" s="76"/>
      <c r="V28" s="76"/>
      <c r="W28" s="76"/>
      <c r="X28" s="76"/>
      <c r="Z28" s="75"/>
    </row>
    <row r="29" spans="2:26" ht="18.75" hidden="1" customHeight="1" x14ac:dyDescent="0.4">
      <c r="B29" s="73">
        <v>19</v>
      </c>
      <c r="C29" s="130"/>
      <c r="D29" s="130"/>
      <c r="E29" s="130"/>
      <c r="F29" s="130"/>
      <c r="G29" s="130"/>
      <c r="H29" s="130"/>
      <c r="I29" s="130"/>
      <c r="J29" s="130"/>
      <c r="K29" s="130"/>
      <c r="L29" s="130"/>
      <c r="M29" s="130"/>
      <c r="N29" s="130"/>
      <c r="O29" s="130"/>
      <c r="P29" s="130"/>
      <c r="Q29" s="130"/>
      <c r="R29" s="130"/>
      <c r="S29" s="130"/>
      <c r="T29" s="76"/>
      <c r="U29" s="76"/>
      <c r="V29" s="76"/>
      <c r="W29" s="76"/>
      <c r="X29" s="76"/>
      <c r="Z29" s="75"/>
    </row>
    <row r="30" spans="2:26" ht="18.75" hidden="1" customHeight="1" x14ac:dyDescent="0.4">
      <c r="B30" s="73">
        <v>20</v>
      </c>
      <c r="C30" s="130"/>
      <c r="D30" s="130"/>
      <c r="E30" s="130"/>
      <c r="F30" s="130"/>
      <c r="G30" s="130"/>
      <c r="H30" s="130"/>
      <c r="I30" s="130"/>
      <c r="J30" s="130"/>
      <c r="K30" s="130"/>
      <c r="L30" s="130"/>
      <c r="M30" s="130"/>
      <c r="N30" s="130"/>
      <c r="O30" s="130"/>
      <c r="P30" s="130"/>
      <c r="Q30" s="130"/>
      <c r="R30" s="130"/>
      <c r="S30" s="130"/>
      <c r="T30" s="76"/>
      <c r="U30" s="76"/>
      <c r="V30" s="76"/>
      <c r="W30" s="76"/>
      <c r="X30" s="76"/>
      <c r="Z30" s="75"/>
    </row>
    <row r="31" spans="2:26" ht="18.75" hidden="1" customHeight="1" x14ac:dyDescent="0.4">
      <c r="B31" s="73">
        <v>21</v>
      </c>
      <c r="C31" s="130"/>
      <c r="D31" s="130"/>
      <c r="E31" s="130"/>
      <c r="F31" s="130"/>
      <c r="G31" s="130"/>
      <c r="H31" s="130"/>
      <c r="I31" s="130"/>
      <c r="J31" s="130"/>
      <c r="K31" s="130"/>
      <c r="L31" s="130"/>
      <c r="M31" s="130"/>
      <c r="N31" s="130"/>
      <c r="O31" s="130"/>
      <c r="P31" s="130"/>
      <c r="Q31" s="130"/>
      <c r="R31" s="130"/>
      <c r="S31" s="130"/>
      <c r="T31" s="76"/>
      <c r="U31" s="76"/>
      <c r="V31" s="76"/>
      <c r="W31" s="76"/>
      <c r="X31" s="76"/>
      <c r="Z31" s="75"/>
    </row>
    <row r="32" spans="2:26" ht="18.75" hidden="1" customHeight="1" x14ac:dyDescent="0.4">
      <c r="B32" s="73">
        <v>22</v>
      </c>
      <c r="C32" s="130"/>
      <c r="D32" s="130"/>
      <c r="E32" s="130"/>
      <c r="F32" s="130"/>
      <c r="G32" s="130"/>
      <c r="H32" s="130"/>
      <c r="I32" s="130"/>
      <c r="J32" s="130"/>
      <c r="K32" s="130"/>
      <c r="L32" s="130"/>
      <c r="M32" s="130"/>
      <c r="N32" s="130"/>
      <c r="O32" s="130"/>
      <c r="P32" s="130"/>
      <c r="Q32" s="130"/>
      <c r="R32" s="130"/>
      <c r="S32" s="130"/>
      <c r="T32" s="76"/>
      <c r="U32" s="76"/>
      <c r="V32" s="76"/>
      <c r="W32" s="76"/>
      <c r="X32" s="76"/>
      <c r="Z32" s="75"/>
    </row>
    <row r="33" spans="2:26" ht="18.75" hidden="1" customHeight="1" x14ac:dyDescent="0.4">
      <c r="B33" s="73">
        <v>23</v>
      </c>
      <c r="C33" s="130"/>
      <c r="D33" s="130"/>
      <c r="E33" s="130"/>
      <c r="F33" s="130"/>
      <c r="G33" s="130"/>
      <c r="H33" s="130"/>
      <c r="I33" s="130"/>
      <c r="J33" s="130"/>
      <c r="K33" s="130"/>
      <c r="L33" s="130"/>
      <c r="M33" s="130"/>
      <c r="N33" s="130"/>
      <c r="O33" s="130"/>
      <c r="P33" s="130"/>
      <c r="Q33" s="130"/>
      <c r="R33" s="130"/>
      <c r="S33" s="130"/>
      <c r="T33" s="76"/>
      <c r="U33" s="76"/>
      <c r="V33" s="76"/>
      <c r="W33" s="76"/>
      <c r="X33" s="76"/>
      <c r="Z33" s="75"/>
    </row>
    <row r="34" spans="2:26" ht="18.75" hidden="1" customHeight="1" x14ac:dyDescent="0.4">
      <c r="B34" s="73">
        <v>24</v>
      </c>
      <c r="C34" s="130"/>
      <c r="D34" s="130"/>
      <c r="E34" s="130"/>
      <c r="F34" s="130"/>
      <c r="G34" s="130"/>
      <c r="H34" s="130"/>
      <c r="I34" s="130"/>
      <c r="J34" s="130"/>
      <c r="K34" s="130"/>
      <c r="L34" s="130"/>
      <c r="M34" s="130"/>
      <c r="N34" s="130"/>
      <c r="O34" s="130"/>
      <c r="P34" s="130"/>
      <c r="Q34" s="130"/>
      <c r="R34" s="130"/>
      <c r="S34" s="130"/>
      <c r="T34" s="76"/>
      <c r="U34" s="76"/>
      <c r="V34" s="76"/>
      <c r="W34" s="76"/>
      <c r="X34" s="76"/>
      <c r="Z34" s="75"/>
    </row>
    <row r="35" spans="2:26" ht="18.75" hidden="1" customHeight="1" x14ac:dyDescent="0.4">
      <c r="B35" s="73">
        <v>25</v>
      </c>
      <c r="C35" s="130"/>
      <c r="D35" s="130"/>
      <c r="E35" s="130"/>
      <c r="F35" s="130"/>
      <c r="G35" s="130"/>
      <c r="H35" s="130"/>
      <c r="I35" s="130"/>
      <c r="J35" s="130"/>
      <c r="K35" s="130"/>
      <c r="L35" s="130"/>
      <c r="M35" s="130"/>
      <c r="N35" s="130"/>
      <c r="O35" s="130"/>
      <c r="P35" s="130"/>
      <c r="Q35" s="130"/>
      <c r="R35" s="130"/>
      <c r="S35" s="130"/>
      <c r="T35" s="76"/>
      <c r="U35" s="76"/>
      <c r="V35" s="76"/>
      <c r="W35" s="76"/>
      <c r="X35" s="76"/>
      <c r="Z35" s="75"/>
    </row>
    <row r="36" spans="2:26" ht="18.75" hidden="1" customHeight="1" x14ac:dyDescent="0.4">
      <c r="B36" s="73">
        <v>26</v>
      </c>
      <c r="C36" s="130"/>
      <c r="D36" s="130"/>
      <c r="E36" s="130"/>
      <c r="F36" s="130"/>
      <c r="G36" s="130"/>
      <c r="H36" s="130"/>
      <c r="I36" s="130"/>
      <c r="J36" s="130"/>
      <c r="K36" s="130"/>
      <c r="L36" s="130"/>
      <c r="M36" s="130"/>
      <c r="N36" s="130"/>
      <c r="O36" s="130"/>
      <c r="P36" s="130"/>
      <c r="Q36" s="130"/>
      <c r="R36" s="130"/>
      <c r="S36" s="130"/>
      <c r="T36" s="76"/>
      <c r="U36" s="76"/>
      <c r="V36" s="76"/>
      <c r="W36" s="76"/>
      <c r="X36" s="76"/>
      <c r="Z36" s="75"/>
    </row>
    <row r="37" spans="2:26" ht="18.75" hidden="1" customHeight="1" x14ac:dyDescent="0.4">
      <c r="B37" s="73">
        <v>27</v>
      </c>
      <c r="C37" s="130"/>
      <c r="D37" s="130"/>
      <c r="E37" s="130"/>
      <c r="F37" s="130"/>
      <c r="G37" s="130"/>
      <c r="H37" s="130"/>
      <c r="I37" s="130"/>
      <c r="J37" s="130"/>
      <c r="K37" s="130"/>
      <c r="L37" s="130"/>
      <c r="M37" s="130"/>
      <c r="N37" s="130"/>
      <c r="O37" s="130"/>
      <c r="P37" s="130"/>
      <c r="Q37" s="130"/>
      <c r="R37" s="130"/>
      <c r="S37" s="130"/>
      <c r="T37" s="76"/>
      <c r="U37" s="76"/>
      <c r="V37" s="76"/>
      <c r="W37" s="76"/>
      <c r="X37" s="76"/>
      <c r="Z37" s="75"/>
    </row>
    <row r="38" spans="2:26" ht="18.75" hidden="1" customHeight="1" x14ac:dyDescent="0.4">
      <c r="B38" s="73">
        <v>28</v>
      </c>
      <c r="C38" s="130"/>
      <c r="D38" s="130"/>
      <c r="E38" s="130"/>
      <c r="F38" s="130"/>
      <c r="G38" s="130"/>
      <c r="H38" s="130"/>
      <c r="I38" s="130"/>
      <c r="J38" s="130"/>
      <c r="K38" s="130"/>
      <c r="L38" s="130"/>
      <c r="M38" s="130"/>
      <c r="N38" s="130"/>
      <c r="O38" s="130"/>
      <c r="P38" s="130"/>
      <c r="Q38" s="130"/>
      <c r="R38" s="130"/>
      <c r="S38" s="130"/>
      <c r="T38" s="76"/>
      <c r="U38" s="76"/>
      <c r="V38" s="76"/>
      <c r="W38" s="76"/>
      <c r="X38" s="76"/>
      <c r="Z38" s="75"/>
    </row>
    <row r="39" spans="2:26" ht="18.75" hidden="1" customHeight="1" x14ac:dyDescent="0.4">
      <c r="B39" s="73">
        <v>29</v>
      </c>
      <c r="C39" s="130"/>
      <c r="D39" s="130"/>
      <c r="E39" s="130"/>
      <c r="F39" s="130"/>
      <c r="G39" s="130"/>
      <c r="H39" s="130"/>
      <c r="I39" s="130"/>
      <c r="J39" s="130"/>
      <c r="K39" s="130"/>
      <c r="L39" s="130"/>
      <c r="M39" s="130"/>
      <c r="N39" s="130"/>
      <c r="O39" s="130"/>
      <c r="P39" s="130"/>
      <c r="Q39" s="130"/>
      <c r="R39" s="130"/>
      <c r="S39" s="130"/>
      <c r="T39" s="76"/>
      <c r="U39" s="76"/>
      <c r="V39" s="76"/>
      <c r="W39" s="76"/>
      <c r="X39" s="76"/>
      <c r="Z39" s="75"/>
    </row>
    <row r="40" spans="2:26" ht="18.75" hidden="1" customHeight="1" x14ac:dyDescent="0.4">
      <c r="B40" s="73">
        <v>30</v>
      </c>
      <c r="C40" s="130"/>
      <c r="D40" s="130"/>
      <c r="E40" s="130"/>
      <c r="F40" s="130"/>
      <c r="G40" s="130"/>
      <c r="H40" s="130"/>
      <c r="I40" s="130"/>
      <c r="J40" s="130"/>
      <c r="K40" s="130"/>
      <c r="L40" s="130"/>
      <c r="M40" s="130"/>
      <c r="N40" s="130"/>
      <c r="O40" s="130"/>
      <c r="P40" s="130"/>
      <c r="Q40" s="130"/>
      <c r="R40" s="130"/>
      <c r="S40" s="130"/>
      <c r="T40" s="76"/>
      <c r="U40" s="76"/>
      <c r="V40" s="76"/>
      <c r="W40" s="76"/>
      <c r="X40" s="76"/>
      <c r="Z40" s="75"/>
    </row>
    <row r="41" spans="2:26" ht="18.75" hidden="1" customHeight="1" x14ac:dyDescent="0.4">
      <c r="B41" s="73">
        <v>31</v>
      </c>
      <c r="C41" s="130"/>
      <c r="D41" s="130"/>
      <c r="E41" s="130"/>
      <c r="F41" s="130"/>
      <c r="G41" s="130"/>
      <c r="H41" s="130"/>
      <c r="I41" s="130"/>
      <c r="J41" s="130"/>
      <c r="K41" s="130"/>
      <c r="L41" s="130"/>
      <c r="M41" s="130"/>
      <c r="N41" s="130"/>
      <c r="O41" s="130"/>
      <c r="P41" s="130"/>
      <c r="Q41" s="130"/>
      <c r="R41" s="130"/>
      <c r="S41" s="130"/>
      <c r="T41" s="76"/>
      <c r="U41" s="76"/>
      <c r="V41" s="76"/>
      <c r="W41" s="76"/>
      <c r="X41" s="76"/>
      <c r="Z41" s="75"/>
    </row>
    <row r="42" spans="2:26" ht="18.75" hidden="1" customHeight="1" x14ac:dyDescent="0.4">
      <c r="B42" s="73">
        <v>32</v>
      </c>
      <c r="C42" s="130"/>
      <c r="D42" s="130"/>
      <c r="E42" s="130"/>
      <c r="F42" s="130"/>
      <c r="G42" s="130"/>
      <c r="H42" s="130"/>
      <c r="I42" s="130"/>
      <c r="J42" s="130"/>
      <c r="K42" s="130"/>
      <c r="L42" s="130"/>
      <c r="M42" s="130"/>
      <c r="N42" s="130"/>
      <c r="O42" s="130"/>
      <c r="P42" s="130"/>
      <c r="Q42" s="130"/>
      <c r="R42" s="130"/>
      <c r="S42" s="130"/>
      <c r="T42" s="76"/>
      <c r="U42" s="76"/>
      <c r="V42" s="76"/>
      <c r="W42" s="76"/>
      <c r="X42" s="76"/>
      <c r="Z42" s="75"/>
    </row>
    <row r="43" spans="2:26" ht="18.75" hidden="1" customHeight="1" x14ac:dyDescent="0.4">
      <c r="B43" s="73">
        <v>33</v>
      </c>
      <c r="C43" s="130"/>
      <c r="D43" s="130"/>
      <c r="E43" s="130"/>
      <c r="F43" s="130"/>
      <c r="G43" s="130"/>
      <c r="H43" s="130"/>
      <c r="I43" s="130"/>
      <c r="J43" s="130"/>
      <c r="K43" s="130"/>
      <c r="L43" s="130"/>
      <c r="M43" s="130"/>
      <c r="N43" s="130"/>
      <c r="O43" s="130"/>
      <c r="P43" s="130"/>
      <c r="Q43" s="130"/>
      <c r="R43" s="130"/>
      <c r="S43" s="130"/>
      <c r="T43" s="76"/>
      <c r="U43" s="76"/>
      <c r="V43" s="76"/>
      <c r="W43" s="76"/>
      <c r="X43" s="76"/>
      <c r="Z43" s="75"/>
    </row>
    <row r="44" spans="2:26" ht="18.75" hidden="1" customHeight="1" x14ac:dyDescent="0.4">
      <c r="B44" s="73">
        <v>34</v>
      </c>
      <c r="C44" s="130"/>
      <c r="D44" s="130"/>
      <c r="E44" s="130"/>
      <c r="F44" s="130"/>
      <c r="G44" s="130"/>
      <c r="H44" s="130"/>
      <c r="I44" s="130"/>
      <c r="J44" s="130"/>
      <c r="K44" s="130"/>
      <c r="L44" s="130"/>
      <c r="M44" s="130"/>
      <c r="N44" s="130"/>
      <c r="O44" s="130"/>
      <c r="P44" s="130"/>
      <c r="Q44" s="130"/>
      <c r="R44" s="130"/>
      <c r="S44" s="130"/>
      <c r="T44" s="76"/>
      <c r="U44" s="76"/>
      <c r="V44" s="76"/>
      <c r="W44" s="76"/>
      <c r="X44" s="76"/>
      <c r="Z44" s="75"/>
    </row>
    <row r="45" spans="2:26" ht="18.75" hidden="1" customHeight="1" x14ac:dyDescent="0.4">
      <c r="B45" s="73">
        <v>35</v>
      </c>
      <c r="C45" s="130"/>
      <c r="D45" s="130"/>
      <c r="E45" s="130"/>
      <c r="F45" s="130"/>
      <c r="G45" s="130"/>
      <c r="H45" s="130"/>
      <c r="I45" s="130"/>
      <c r="J45" s="130"/>
      <c r="K45" s="130"/>
      <c r="L45" s="130"/>
      <c r="M45" s="130"/>
      <c r="N45" s="130"/>
      <c r="O45" s="130"/>
      <c r="P45" s="130"/>
      <c r="Q45" s="130"/>
      <c r="R45" s="130"/>
      <c r="S45" s="130"/>
      <c r="T45" s="76"/>
      <c r="U45" s="76"/>
      <c r="V45" s="76"/>
      <c r="W45" s="76"/>
      <c r="X45" s="76"/>
      <c r="Z45" s="75"/>
    </row>
    <row r="46" spans="2:26" ht="18.75" hidden="1" customHeight="1" x14ac:dyDescent="0.4">
      <c r="B46" s="73">
        <v>36</v>
      </c>
      <c r="C46" s="130"/>
      <c r="D46" s="130"/>
      <c r="E46" s="130"/>
      <c r="F46" s="130"/>
      <c r="G46" s="130"/>
      <c r="H46" s="130"/>
      <c r="I46" s="130"/>
      <c r="J46" s="130"/>
      <c r="K46" s="130"/>
      <c r="L46" s="130"/>
      <c r="M46" s="130"/>
      <c r="N46" s="130"/>
      <c r="O46" s="130"/>
      <c r="P46" s="130"/>
      <c r="Q46" s="130"/>
      <c r="R46" s="130"/>
      <c r="S46" s="130"/>
      <c r="T46" s="76"/>
      <c r="U46" s="76"/>
      <c r="V46" s="76"/>
      <c r="W46" s="76"/>
      <c r="X46" s="76"/>
      <c r="Z46" s="75"/>
    </row>
    <row r="47" spans="2:26" ht="18.75" hidden="1" customHeight="1" x14ac:dyDescent="0.4">
      <c r="B47" s="73">
        <v>37</v>
      </c>
      <c r="C47" s="130"/>
      <c r="D47" s="130"/>
      <c r="E47" s="130"/>
      <c r="F47" s="130"/>
      <c r="G47" s="130"/>
      <c r="H47" s="130"/>
      <c r="I47" s="130"/>
      <c r="J47" s="130"/>
      <c r="K47" s="130"/>
      <c r="L47" s="130"/>
      <c r="M47" s="130"/>
      <c r="N47" s="130"/>
      <c r="O47" s="130"/>
      <c r="P47" s="130"/>
      <c r="Q47" s="130"/>
      <c r="R47" s="130"/>
      <c r="S47" s="130"/>
      <c r="T47" s="76"/>
      <c r="U47" s="76"/>
      <c r="V47" s="76"/>
      <c r="W47" s="76"/>
      <c r="X47" s="76"/>
      <c r="Z47" s="75"/>
    </row>
    <row r="48" spans="2:26" ht="18.75" hidden="1" customHeight="1" x14ac:dyDescent="0.4">
      <c r="B48" s="73">
        <v>38</v>
      </c>
      <c r="C48" s="130"/>
      <c r="D48" s="130"/>
      <c r="E48" s="130"/>
      <c r="F48" s="130"/>
      <c r="G48" s="130"/>
      <c r="H48" s="130"/>
      <c r="I48" s="130"/>
      <c r="J48" s="130"/>
      <c r="K48" s="130"/>
      <c r="L48" s="130"/>
      <c r="M48" s="130"/>
      <c r="N48" s="130"/>
      <c r="O48" s="130"/>
      <c r="P48" s="130"/>
      <c r="Q48" s="130"/>
      <c r="R48" s="130"/>
      <c r="S48" s="130"/>
      <c r="T48" s="76"/>
      <c r="U48" s="76"/>
      <c r="V48" s="76"/>
      <c r="W48" s="76"/>
      <c r="X48" s="76"/>
      <c r="Z48" s="75"/>
    </row>
    <row r="49" spans="2:26" ht="18.75" hidden="1" customHeight="1" x14ac:dyDescent="0.4">
      <c r="B49" s="73">
        <v>39</v>
      </c>
      <c r="C49" s="130"/>
      <c r="D49" s="130"/>
      <c r="E49" s="130"/>
      <c r="F49" s="130"/>
      <c r="G49" s="130"/>
      <c r="H49" s="130"/>
      <c r="I49" s="130"/>
      <c r="J49" s="130"/>
      <c r="K49" s="130"/>
      <c r="L49" s="130"/>
      <c r="M49" s="130"/>
      <c r="N49" s="130"/>
      <c r="O49" s="130"/>
      <c r="P49" s="130"/>
      <c r="Q49" s="130"/>
      <c r="R49" s="130"/>
      <c r="S49" s="130"/>
      <c r="T49" s="76"/>
      <c r="U49" s="76"/>
      <c r="V49" s="76"/>
      <c r="W49" s="76"/>
      <c r="X49" s="76"/>
      <c r="Z49" s="75"/>
    </row>
    <row r="50" spans="2:26" ht="18.75" hidden="1" customHeight="1" x14ac:dyDescent="0.4">
      <c r="B50" s="73">
        <v>40</v>
      </c>
      <c r="C50" s="130"/>
      <c r="D50" s="130"/>
      <c r="E50" s="130"/>
      <c r="F50" s="130"/>
      <c r="G50" s="130"/>
      <c r="H50" s="130"/>
      <c r="I50" s="130"/>
      <c r="J50" s="130"/>
      <c r="K50" s="130"/>
      <c r="L50" s="130"/>
      <c r="M50" s="130"/>
      <c r="N50" s="130"/>
      <c r="O50" s="130"/>
      <c r="P50" s="130"/>
      <c r="Q50" s="130"/>
      <c r="R50" s="130"/>
      <c r="S50" s="130"/>
      <c r="T50" s="76"/>
      <c r="U50" s="76"/>
      <c r="V50" s="76"/>
      <c r="W50" s="76"/>
      <c r="X50" s="76"/>
      <c r="Z50" s="75"/>
    </row>
    <row r="51" spans="2:26" ht="18.75" hidden="1" customHeight="1" x14ac:dyDescent="0.4">
      <c r="B51" s="73">
        <v>41</v>
      </c>
      <c r="C51" s="130"/>
      <c r="D51" s="130"/>
      <c r="E51" s="130"/>
      <c r="F51" s="130"/>
      <c r="G51" s="130"/>
      <c r="H51" s="130"/>
      <c r="I51" s="130"/>
      <c r="J51" s="130"/>
      <c r="K51" s="130"/>
      <c r="L51" s="130"/>
      <c r="M51" s="130"/>
      <c r="N51" s="130"/>
      <c r="O51" s="130"/>
      <c r="P51" s="130"/>
      <c r="Q51" s="130"/>
      <c r="R51" s="130"/>
      <c r="S51" s="130"/>
      <c r="T51" s="76"/>
      <c r="U51" s="76"/>
      <c r="V51" s="76"/>
      <c r="W51" s="76"/>
      <c r="X51" s="76"/>
      <c r="Z51" s="75"/>
    </row>
    <row r="52" spans="2:26" ht="18.75" hidden="1" customHeight="1" x14ac:dyDescent="0.4">
      <c r="B52" s="73">
        <v>42</v>
      </c>
      <c r="C52" s="130"/>
      <c r="D52" s="130"/>
      <c r="E52" s="130"/>
      <c r="F52" s="130"/>
      <c r="G52" s="130"/>
      <c r="H52" s="130"/>
      <c r="I52" s="130"/>
      <c r="J52" s="130"/>
      <c r="K52" s="130"/>
      <c r="L52" s="130"/>
      <c r="M52" s="130"/>
      <c r="N52" s="130"/>
      <c r="O52" s="130"/>
      <c r="P52" s="130"/>
      <c r="Q52" s="130"/>
      <c r="R52" s="130"/>
      <c r="S52" s="130"/>
      <c r="T52" s="76"/>
      <c r="U52" s="76"/>
      <c r="V52" s="76"/>
      <c r="W52" s="76"/>
      <c r="X52" s="76"/>
      <c r="Z52" s="75"/>
    </row>
    <row r="53" spans="2:26" ht="18.75" hidden="1" customHeight="1" x14ac:dyDescent="0.4">
      <c r="B53" s="73">
        <v>43</v>
      </c>
      <c r="C53" s="130"/>
      <c r="D53" s="130"/>
      <c r="E53" s="130"/>
      <c r="F53" s="130"/>
      <c r="G53" s="130"/>
      <c r="H53" s="130"/>
      <c r="I53" s="130"/>
      <c r="J53" s="130"/>
      <c r="K53" s="130"/>
      <c r="L53" s="130"/>
      <c r="M53" s="130"/>
      <c r="N53" s="130"/>
      <c r="O53" s="130"/>
      <c r="P53" s="130"/>
      <c r="Q53" s="130"/>
      <c r="R53" s="130"/>
      <c r="S53" s="130"/>
      <c r="T53" s="76"/>
      <c r="U53" s="76"/>
      <c r="V53" s="76"/>
      <c r="W53" s="76"/>
      <c r="X53" s="76"/>
      <c r="Z53" s="75"/>
    </row>
    <row r="54" spans="2:26" ht="18.75" hidden="1" customHeight="1" x14ac:dyDescent="0.4">
      <c r="B54" s="73">
        <v>44</v>
      </c>
      <c r="C54" s="130"/>
      <c r="D54" s="130"/>
      <c r="E54" s="130"/>
      <c r="F54" s="130"/>
      <c r="G54" s="130"/>
      <c r="H54" s="130"/>
      <c r="I54" s="130"/>
      <c r="J54" s="130"/>
      <c r="K54" s="130"/>
      <c r="L54" s="130"/>
      <c r="M54" s="130"/>
      <c r="N54" s="130"/>
      <c r="O54" s="130"/>
      <c r="P54" s="130"/>
      <c r="Q54" s="130"/>
      <c r="R54" s="130"/>
      <c r="S54" s="130"/>
      <c r="T54" s="76"/>
      <c r="U54" s="76"/>
      <c r="V54" s="76"/>
      <c r="W54" s="76"/>
      <c r="X54" s="76"/>
      <c r="Z54" s="75"/>
    </row>
    <row r="55" spans="2:26" ht="18.75" hidden="1" customHeight="1" x14ac:dyDescent="0.4">
      <c r="B55" s="73">
        <v>45</v>
      </c>
      <c r="C55" s="130"/>
      <c r="D55" s="130"/>
      <c r="E55" s="130"/>
      <c r="F55" s="130"/>
      <c r="G55" s="130"/>
      <c r="H55" s="130"/>
      <c r="I55" s="130"/>
      <c r="J55" s="130"/>
      <c r="K55" s="130"/>
      <c r="L55" s="130"/>
      <c r="M55" s="130"/>
      <c r="N55" s="130"/>
      <c r="O55" s="130"/>
      <c r="P55" s="130"/>
      <c r="Q55" s="130"/>
      <c r="R55" s="130"/>
      <c r="S55" s="130"/>
      <c r="T55" s="76"/>
      <c r="U55" s="76"/>
      <c r="V55" s="76"/>
      <c r="W55" s="76"/>
      <c r="X55" s="76"/>
      <c r="Z55" s="75"/>
    </row>
    <row r="56" spans="2:26" ht="18.75" hidden="1" customHeight="1" x14ac:dyDescent="0.4">
      <c r="B56" s="73">
        <v>46</v>
      </c>
      <c r="C56" s="130"/>
      <c r="D56" s="130"/>
      <c r="E56" s="130"/>
      <c r="F56" s="130"/>
      <c r="G56" s="130"/>
      <c r="H56" s="130"/>
      <c r="I56" s="130"/>
      <c r="J56" s="130"/>
      <c r="K56" s="130"/>
      <c r="L56" s="130"/>
      <c r="M56" s="130"/>
      <c r="N56" s="130"/>
      <c r="O56" s="130"/>
      <c r="P56" s="130"/>
      <c r="Q56" s="130"/>
      <c r="R56" s="130"/>
      <c r="S56" s="130"/>
      <c r="T56" s="76"/>
      <c r="U56" s="76"/>
      <c r="V56" s="76"/>
      <c r="W56" s="76"/>
      <c r="X56" s="76"/>
      <c r="Z56" s="75"/>
    </row>
    <row r="57" spans="2:26" ht="18.75" hidden="1" customHeight="1" x14ac:dyDescent="0.4">
      <c r="B57" s="73">
        <v>47</v>
      </c>
      <c r="C57" s="130"/>
      <c r="D57" s="130"/>
      <c r="E57" s="130"/>
      <c r="F57" s="130"/>
      <c r="G57" s="130"/>
      <c r="H57" s="130"/>
      <c r="I57" s="130"/>
      <c r="J57" s="130"/>
      <c r="K57" s="130"/>
      <c r="L57" s="130"/>
      <c r="M57" s="130"/>
      <c r="N57" s="130"/>
      <c r="O57" s="130"/>
      <c r="P57" s="130"/>
      <c r="Q57" s="130"/>
      <c r="R57" s="130"/>
      <c r="S57" s="130"/>
      <c r="T57" s="76"/>
      <c r="U57" s="76"/>
      <c r="V57" s="76"/>
      <c r="W57" s="76"/>
      <c r="X57" s="76"/>
      <c r="Z57" s="75"/>
    </row>
    <row r="58" spans="2:26" ht="18.75" hidden="1" customHeight="1" x14ac:dyDescent="0.4">
      <c r="B58" s="73">
        <v>48</v>
      </c>
      <c r="C58" s="130"/>
      <c r="D58" s="130"/>
      <c r="E58" s="130"/>
      <c r="F58" s="130"/>
      <c r="G58" s="130"/>
      <c r="H58" s="130"/>
      <c r="I58" s="130"/>
      <c r="J58" s="130"/>
      <c r="K58" s="130"/>
      <c r="L58" s="130"/>
      <c r="M58" s="130"/>
      <c r="N58" s="130"/>
      <c r="O58" s="130"/>
      <c r="P58" s="130"/>
      <c r="Q58" s="130"/>
      <c r="R58" s="130"/>
      <c r="S58" s="130"/>
      <c r="T58" s="76"/>
      <c r="U58" s="76"/>
      <c r="V58" s="76"/>
      <c r="W58" s="76"/>
      <c r="X58" s="76"/>
      <c r="Z58" s="75"/>
    </row>
    <row r="59" spans="2:26" ht="18.75" hidden="1" customHeight="1" x14ac:dyDescent="0.4">
      <c r="B59" s="73">
        <v>49</v>
      </c>
      <c r="C59" s="130"/>
      <c r="D59" s="130"/>
      <c r="E59" s="130"/>
      <c r="F59" s="130"/>
      <c r="G59" s="130"/>
      <c r="H59" s="130"/>
      <c r="I59" s="130"/>
      <c r="J59" s="130"/>
      <c r="K59" s="130"/>
      <c r="L59" s="130"/>
      <c r="M59" s="130"/>
      <c r="N59" s="130"/>
      <c r="O59" s="130"/>
      <c r="P59" s="130"/>
      <c r="Q59" s="130"/>
      <c r="R59" s="130"/>
      <c r="S59" s="130"/>
      <c r="T59" s="76"/>
      <c r="U59" s="76"/>
      <c r="V59" s="76"/>
      <c r="W59" s="76"/>
      <c r="X59" s="76"/>
      <c r="Z59" s="75"/>
    </row>
    <row r="60" spans="2:26" ht="18.75" hidden="1" customHeight="1" x14ac:dyDescent="0.4">
      <c r="B60" s="73">
        <v>50</v>
      </c>
      <c r="C60" s="130"/>
      <c r="D60" s="130"/>
      <c r="E60" s="130"/>
      <c r="F60" s="130"/>
      <c r="G60" s="130"/>
      <c r="H60" s="130"/>
      <c r="I60" s="130"/>
      <c r="J60" s="130"/>
      <c r="K60" s="130"/>
      <c r="L60" s="130"/>
      <c r="M60" s="130"/>
      <c r="N60" s="130"/>
      <c r="O60" s="130"/>
      <c r="P60" s="130"/>
      <c r="Q60" s="130"/>
      <c r="R60" s="130"/>
      <c r="S60" s="130"/>
      <c r="T60" s="76"/>
      <c r="U60" s="76"/>
      <c r="V60" s="76"/>
      <c r="W60" s="76"/>
      <c r="X60" s="76"/>
      <c r="Z60" s="75"/>
    </row>
    <row r="61" spans="2:26" ht="18.75" hidden="1" customHeight="1" x14ac:dyDescent="0.4">
      <c r="B61" s="73">
        <v>51</v>
      </c>
      <c r="C61" s="130"/>
      <c r="D61" s="130"/>
      <c r="E61" s="130"/>
      <c r="F61" s="130"/>
      <c r="G61" s="130"/>
      <c r="H61" s="130"/>
      <c r="I61" s="130"/>
      <c r="J61" s="130"/>
      <c r="K61" s="130"/>
      <c r="L61" s="130"/>
      <c r="M61" s="130"/>
      <c r="N61" s="130"/>
      <c r="O61" s="130"/>
      <c r="P61" s="130"/>
      <c r="Q61" s="130"/>
      <c r="R61" s="130"/>
      <c r="S61" s="130"/>
      <c r="T61" s="76"/>
      <c r="U61" s="76"/>
      <c r="V61" s="76"/>
      <c r="W61" s="76"/>
      <c r="X61" s="76"/>
      <c r="Z61" s="75"/>
    </row>
    <row r="62" spans="2:26" ht="18.75" hidden="1" customHeight="1" x14ac:dyDescent="0.4">
      <c r="B62" s="73">
        <v>52</v>
      </c>
      <c r="C62" s="130"/>
      <c r="D62" s="130"/>
      <c r="E62" s="130"/>
      <c r="F62" s="130"/>
      <c r="G62" s="130"/>
      <c r="H62" s="130"/>
      <c r="I62" s="130"/>
      <c r="J62" s="130"/>
      <c r="K62" s="130"/>
      <c r="L62" s="130"/>
      <c r="M62" s="130"/>
      <c r="N62" s="130"/>
      <c r="O62" s="130"/>
      <c r="P62" s="130"/>
      <c r="Q62" s="130"/>
      <c r="R62" s="130"/>
      <c r="S62" s="130"/>
      <c r="T62" s="76"/>
      <c r="U62" s="76"/>
      <c r="V62" s="76"/>
      <c r="W62" s="76"/>
      <c r="X62" s="76"/>
      <c r="Z62" s="75"/>
    </row>
    <row r="63" spans="2:26" ht="18.75" hidden="1" customHeight="1" x14ac:dyDescent="0.4">
      <c r="B63" s="73">
        <v>53</v>
      </c>
      <c r="C63" s="130"/>
      <c r="D63" s="130"/>
      <c r="E63" s="130"/>
      <c r="F63" s="130"/>
      <c r="G63" s="130"/>
      <c r="H63" s="130"/>
      <c r="I63" s="130"/>
      <c r="J63" s="130"/>
      <c r="K63" s="130"/>
      <c r="L63" s="130"/>
      <c r="M63" s="130"/>
      <c r="N63" s="130"/>
      <c r="O63" s="130"/>
      <c r="P63" s="130"/>
      <c r="Q63" s="130"/>
      <c r="R63" s="130"/>
      <c r="S63" s="130"/>
      <c r="T63" s="76"/>
      <c r="U63" s="76"/>
      <c r="V63" s="76"/>
      <c r="W63" s="76"/>
      <c r="X63" s="76"/>
      <c r="Z63" s="75"/>
    </row>
    <row r="64" spans="2:26" ht="18.75" hidden="1" customHeight="1" x14ac:dyDescent="0.4">
      <c r="B64" s="73">
        <v>54</v>
      </c>
      <c r="C64" s="130"/>
      <c r="D64" s="130"/>
      <c r="E64" s="130"/>
      <c r="F64" s="130"/>
      <c r="G64" s="130"/>
      <c r="H64" s="130"/>
      <c r="I64" s="130"/>
      <c r="J64" s="130"/>
      <c r="K64" s="130"/>
      <c r="L64" s="130"/>
      <c r="M64" s="130"/>
      <c r="N64" s="130"/>
      <c r="O64" s="130"/>
      <c r="P64" s="130"/>
      <c r="Q64" s="130"/>
      <c r="R64" s="130"/>
      <c r="S64" s="130"/>
      <c r="T64" s="76"/>
      <c r="U64" s="76"/>
      <c r="V64" s="76"/>
      <c r="W64" s="76"/>
      <c r="X64" s="76"/>
      <c r="Z64" s="75"/>
    </row>
    <row r="65" spans="2:26" ht="18.75" hidden="1" customHeight="1" x14ac:dyDescent="0.4">
      <c r="B65" s="73">
        <v>55</v>
      </c>
      <c r="C65" s="130"/>
      <c r="D65" s="130"/>
      <c r="E65" s="130"/>
      <c r="F65" s="130"/>
      <c r="G65" s="130"/>
      <c r="H65" s="130"/>
      <c r="I65" s="130"/>
      <c r="J65" s="130"/>
      <c r="K65" s="130"/>
      <c r="L65" s="130"/>
      <c r="M65" s="130"/>
      <c r="N65" s="130"/>
      <c r="O65" s="130"/>
      <c r="P65" s="130"/>
      <c r="Q65" s="130"/>
      <c r="R65" s="130"/>
      <c r="S65" s="130"/>
      <c r="T65" s="76"/>
      <c r="U65" s="76"/>
      <c r="V65" s="76"/>
      <c r="W65" s="76"/>
      <c r="X65" s="76"/>
      <c r="Z65" s="75"/>
    </row>
    <row r="66" spans="2:26" ht="18.75" hidden="1" customHeight="1" x14ac:dyDescent="0.4">
      <c r="B66" s="73">
        <v>56</v>
      </c>
      <c r="C66" s="130"/>
      <c r="D66" s="130"/>
      <c r="E66" s="130"/>
      <c r="F66" s="130"/>
      <c r="G66" s="130"/>
      <c r="H66" s="130"/>
      <c r="I66" s="130"/>
      <c r="J66" s="130"/>
      <c r="K66" s="130"/>
      <c r="L66" s="130"/>
      <c r="M66" s="130"/>
      <c r="N66" s="130"/>
      <c r="O66" s="130"/>
      <c r="P66" s="130"/>
      <c r="Q66" s="130"/>
      <c r="R66" s="130"/>
      <c r="S66" s="130"/>
      <c r="T66" s="74"/>
      <c r="U66" s="74"/>
      <c r="V66" s="74"/>
      <c r="W66" s="74"/>
      <c r="X66" s="74"/>
    </row>
    <row r="67" spans="2:26" ht="18.75" hidden="1" customHeight="1" x14ac:dyDescent="0.4">
      <c r="B67" s="73">
        <v>57</v>
      </c>
      <c r="C67" s="130"/>
      <c r="D67" s="130"/>
      <c r="E67" s="130"/>
      <c r="F67" s="130"/>
      <c r="G67" s="130"/>
      <c r="H67" s="130"/>
      <c r="I67" s="130"/>
      <c r="J67" s="130"/>
      <c r="K67" s="130"/>
      <c r="L67" s="130"/>
      <c r="M67" s="130"/>
      <c r="N67" s="130"/>
      <c r="O67" s="130"/>
      <c r="P67" s="130"/>
      <c r="Q67" s="130"/>
      <c r="R67" s="130"/>
      <c r="S67" s="130"/>
      <c r="T67" s="74"/>
      <c r="U67" s="74"/>
      <c r="V67" s="74"/>
      <c r="W67" s="74"/>
      <c r="X67" s="74"/>
    </row>
    <row r="68" spans="2:26" ht="18.75" hidden="1" customHeight="1" x14ac:dyDescent="0.4">
      <c r="B68" s="73">
        <v>58</v>
      </c>
      <c r="C68" s="130"/>
      <c r="D68" s="130"/>
      <c r="E68" s="130"/>
      <c r="F68" s="130"/>
      <c r="G68" s="130"/>
      <c r="H68" s="130"/>
      <c r="I68" s="130"/>
      <c r="J68" s="130"/>
      <c r="K68" s="130"/>
      <c r="L68" s="130"/>
      <c r="M68" s="130"/>
      <c r="N68" s="130"/>
      <c r="O68" s="130"/>
      <c r="P68" s="130"/>
      <c r="Q68" s="130"/>
      <c r="R68" s="130"/>
      <c r="S68" s="130"/>
      <c r="T68" s="74"/>
      <c r="U68" s="74"/>
      <c r="V68" s="74"/>
      <c r="W68" s="74"/>
      <c r="X68" s="74"/>
    </row>
    <row r="69" spans="2:26" ht="18.75" hidden="1" customHeight="1" x14ac:dyDescent="0.4">
      <c r="B69" s="73">
        <v>59</v>
      </c>
      <c r="C69" s="130"/>
      <c r="D69" s="130"/>
      <c r="E69" s="130"/>
      <c r="F69" s="130"/>
      <c r="G69" s="130"/>
      <c r="H69" s="130"/>
      <c r="I69" s="130"/>
      <c r="J69" s="130"/>
      <c r="K69" s="130"/>
      <c r="L69" s="130"/>
      <c r="M69" s="130"/>
      <c r="N69" s="130"/>
      <c r="O69" s="130"/>
      <c r="P69" s="130"/>
      <c r="Q69" s="130"/>
      <c r="R69" s="130"/>
      <c r="S69" s="130"/>
      <c r="T69" s="74"/>
      <c r="U69" s="74"/>
      <c r="V69" s="74"/>
      <c r="W69" s="74"/>
      <c r="X69" s="74"/>
    </row>
    <row r="70" spans="2:26" ht="18.75" hidden="1" customHeight="1" x14ac:dyDescent="0.4">
      <c r="B70" s="73">
        <v>60</v>
      </c>
      <c r="C70" s="130"/>
      <c r="D70" s="130"/>
      <c r="E70" s="130"/>
      <c r="F70" s="130"/>
      <c r="G70" s="130"/>
      <c r="H70" s="130"/>
      <c r="I70" s="130"/>
      <c r="J70" s="130"/>
      <c r="K70" s="130"/>
      <c r="L70" s="130"/>
      <c r="M70" s="130"/>
      <c r="N70" s="130"/>
      <c r="O70" s="130"/>
      <c r="P70" s="130"/>
      <c r="Q70" s="130"/>
      <c r="R70" s="130"/>
      <c r="S70" s="130"/>
      <c r="T70" s="74"/>
      <c r="U70" s="74"/>
      <c r="V70" s="74"/>
      <c r="W70" s="74"/>
      <c r="X70" s="74"/>
    </row>
    <row r="71" spans="2:26" ht="18.75" hidden="1" customHeight="1" x14ac:dyDescent="0.4">
      <c r="B71" s="73">
        <v>61</v>
      </c>
      <c r="C71" s="130"/>
      <c r="D71" s="130"/>
      <c r="E71" s="130"/>
      <c r="F71" s="130"/>
      <c r="G71" s="130"/>
      <c r="H71" s="130"/>
      <c r="I71" s="130"/>
      <c r="J71" s="130"/>
      <c r="K71" s="130"/>
      <c r="L71" s="130"/>
      <c r="M71" s="130"/>
      <c r="N71" s="130"/>
      <c r="O71" s="130"/>
      <c r="P71" s="130"/>
      <c r="Q71" s="130"/>
      <c r="R71" s="130"/>
      <c r="S71" s="130"/>
      <c r="T71" s="74"/>
      <c r="U71" s="74"/>
      <c r="V71" s="74"/>
      <c r="W71" s="74"/>
      <c r="X71" s="74"/>
    </row>
    <row r="72" spans="2:26" ht="18.75" hidden="1" customHeight="1" x14ac:dyDescent="0.4">
      <c r="B72" s="73">
        <v>62</v>
      </c>
      <c r="C72" s="130"/>
      <c r="D72" s="130"/>
      <c r="E72" s="130"/>
      <c r="F72" s="130"/>
      <c r="G72" s="130"/>
      <c r="H72" s="130"/>
      <c r="I72" s="130"/>
      <c r="J72" s="130"/>
      <c r="K72" s="130"/>
      <c r="L72" s="130"/>
      <c r="M72" s="130"/>
      <c r="N72" s="130"/>
      <c r="O72" s="130"/>
      <c r="P72" s="130"/>
      <c r="Q72" s="130"/>
      <c r="R72" s="130"/>
      <c r="S72" s="130"/>
      <c r="T72" s="74"/>
      <c r="U72" s="74"/>
      <c r="V72" s="74"/>
      <c r="W72" s="74"/>
      <c r="X72" s="74"/>
    </row>
    <row r="73" spans="2:26" ht="18.75" hidden="1" customHeight="1" x14ac:dyDescent="0.4">
      <c r="B73" s="73">
        <v>63</v>
      </c>
      <c r="C73" s="130"/>
      <c r="D73" s="130"/>
      <c r="E73" s="130"/>
      <c r="F73" s="130"/>
      <c r="G73" s="130"/>
      <c r="H73" s="130"/>
      <c r="I73" s="130"/>
      <c r="J73" s="130"/>
      <c r="K73" s="130"/>
      <c r="L73" s="130"/>
      <c r="M73" s="130"/>
      <c r="N73" s="130"/>
      <c r="O73" s="130"/>
      <c r="P73" s="130"/>
      <c r="Q73" s="130"/>
      <c r="R73" s="130"/>
      <c r="S73" s="130"/>
      <c r="T73" s="74"/>
      <c r="U73" s="74"/>
      <c r="V73" s="74"/>
      <c r="W73" s="74"/>
      <c r="X73" s="74"/>
    </row>
    <row r="74" spans="2:26" ht="18.75" hidden="1" customHeight="1" x14ac:dyDescent="0.4">
      <c r="B74" s="73">
        <v>64</v>
      </c>
      <c r="C74" s="130"/>
      <c r="D74" s="130"/>
      <c r="E74" s="130"/>
      <c r="F74" s="130"/>
      <c r="G74" s="130"/>
      <c r="H74" s="130"/>
      <c r="I74" s="130"/>
      <c r="J74" s="130"/>
      <c r="K74" s="130"/>
      <c r="L74" s="130"/>
      <c r="M74" s="130"/>
      <c r="N74" s="130"/>
      <c r="O74" s="130"/>
      <c r="P74" s="130"/>
      <c r="Q74" s="130"/>
      <c r="R74" s="130"/>
      <c r="S74" s="130"/>
      <c r="T74" s="74"/>
      <c r="U74" s="74"/>
      <c r="V74" s="74"/>
      <c r="W74" s="74"/>
      <c r="X74" s="74"/>
    </row>
    <row r="75" spans="2:26" ht="18.75" hidden="1" customHeight="1" x14ac:dyDescent="0.4">
      <c r="B75" s="73">
        <v>65</v>
      </c>
      <c r="C75" s="130"/>
      <c r="D75" s="130"/>
      <c r="E75" s="130"/>
      <c r="F75" s="130"/>
      <c r="G75" s="130"/>
      <c r="H75" s="130"/>
      <c r="I75" s="130"/>
      <c r="J75" s="130"/>
      <c r="K75" s="130"/>
      <c r="L75" s="130"/>
      <c r="M75" s="130"/>
      <c r="N75" s="130"/>
      <c r="O75" s="130"/>
      <c r="P75" s="130"/>
      <c r="Q75" s="130"/>
      <c r="R75" s="130"/>
      <c r="S75" s="130"/>
      <c r="T75" s="74"/>
      <c r="U75" s="74"/>
      <c r="V75" s="74"/>
      <c r="W75" s="74"/>
      <c r="X75" s="74"/>
    </row>
    <row r="76" spans="2:26" ht="18.75" hidden="1" customHeight="1" x14ac:dyDescent="0.4">
      <c r="B76" s="73">
        <v>66</v>
      </c>
      <c r="C76" s="130"/>
      <c r="D76" s="130"/>
      <c r="E76" s="130"/>
      <c r="F76" s="130"/>
      <c r="G76" s="130"/>
      <c r="H76" s="130"/>
      <c r="I76" s="130"/>
      <c r="J76" s="130"/>
      <c r="K76" s="130"/>
      <c r="L76" s="130"/>
      <c r="M76" s="130"/>
      <c r="N76" s="130"/>
      <c r="O76" s="130"/>
      <c r="P76" s="130"/>
      <c r="Q76" s="130"/>
      <c r="R76" s="130"/>
      <c r="S76" s="130"/>
      <c r="T76" s="74"/>
      <c r="U76" s="74"/>
      <c r="V76" s="74"/>
      <c r="W76" s="74"/>
      <c r="X76" s="74"/>
    </row>
    <row r="77" spans="2:26" ht="18.75" hidden="1" customHeight="1" x14ac:dyDescent="0.4">
      <c r="B77" s="73">
        <v>67</v>
      </c>
      <c r="C77" s="130"/>
      <c r="D77" s="130"/>
      <c r="E77" s="130"/>
      <c r="F77" s="130"/>
      <c r="G77" s="130"/>
      <c r="H77" s="130"/>
      <c r="I77" s="130"/>
      <c r="J77" s="130"/>
      <c r="K77" s="130"/>
      <c r="L77" s="130"/>
      <c r="M77" s="130"/>
      <c r="N77" s="130"/>
      <c r="O77" s="130"/>
      <c r="P77" s="130"/>
      <c r="Q77" s="130"/>
      <c r="R77" s="130"/>
      <c r="S77" s="130"/>
      <c r="T77" s="74"/>
      <c r="U77" s="74"/>
      <c r="V77" s="74"/>
      <c r="W77" s="74"/>
      <c r="X77" s="74"/>
    </row>
    <row r="78" spans="2:26" ht="18.75" hidden="1" customHeight="1" x14ac:dyDescent="0.4">
      <c r="B78" s="73">
        <v>68</v>
      </c>
      <c r="C78" s="130"/>
      <c r="D78" s="130"/>
      <c r="E78" s="130"/>
      <c r="F78" s="130"/>
      <c r="G78" s="130"/>
      <c r="H78" s="130"/>
      <c r="I78" s="130"/>
      <c r="J78" s="130"/>
      <c r="K78" s="130"/>
      <c r="L78" s="130"/>
      <c r="M78" s="130"/>
      <c r="N78" s="130"/>
      <c r="O78" s="130"/>
      <c r="P78" s="130"/>
      <c r="Q78" s="130"/>
      <c r="R78" s="130"/>
      <c r="S78" s="130"/>
      <c r="T78" s="74"/>
      <c r="U78" s="74"/>
      <c r="V78" s="74"/>
      <c r="W78" s="74"/>
      <c r="X78" s="74"/>
    </row>
    <row r="79" spans="2:26" ht="18.75" hidden="1" customHeight="1" x14ac:dyDescent="0.4">
      <c r="B79" s="73">
        <v>69</v>
      </c>
      <c r="C79" s="130"/>
      <c r="D79" s="130"/>
      <c r="E79" s="130"/>
      <c r="F79" s="130"/>
      <c r="G79" s="130"/>
      <c r="H79" s="130"/>
      <c r="I79" s="130"/>
      <c r="J79" s="130"/>
      <c r="K79" s="130"/>
      <c r="L79" s="130"/>
      <c r="M79" s="130"/>
      <c r="N79" s="130"/>
      <c r="O79" s="130"/>
      <c r="P79" s="130"/>
      <c r="Q79" s="130"/>
      <c r="R79" s="130"/>
      <c r="S79" s="130"/>
      <c r="T79" s="74"/>
      <c r="U79" s="74"/>
      <c r="V79" s="74"/>
      <c r="W79" s="74"/>
      <c r="X79" s="74"/>
    </row>
    <row r="80" spans="2:26" ht="18.75" hidden="1" customHeight="1" x14ac:dyDescent="0.4">
      <c r="B80" s="73">
        <v>70</v>
      </c>
      <c r="C80" s="130"/>
      <c r="D80" s="130"/>
      <c r="E80" s="130"/>
      <c r="F80" s="130"/>
      <c r="G80" s="130"/>
      <c r="H80" s="130"/>
      <c r="I80" s="130"/>
      <c r="J80" s="130"/>
      <c r="K80" s="130"/>
      <c r="L80" s="130"/>
      <c r="M80" s="130"/>
      <c r="N80" s="130"/>
      <c r="O80" s="130"/>
      <c r="P80" s="130"/>
      <c r="Q80" s="130"/>
      <c r="R80" s="130"/>
      <c r="S80" s="130"/>
      <c r="T80" s="74"/>
      <c r="U80" s="74"/>
      <c r="V80" s="74"/>
      <c r="W80" s="74"/>
      <c r="X80" s="74"/>
    </row>
    <row r="81" spans="2:24" ht="18.75" hidden="1" customHeight="1" x14ac:dyDescent="0.4">
      <c r="B81" s="73">
        <v>71</v>
      </c>
      <c r="C81" s="130"/>
      <c r="D81" s="130"/>
      <c r="E81" s="130"/>
      <c r="F81" s="130"/>
      <c r="G81" s="130"/>
      <c r="H81" s="130"/>
      <c r="I81" s="130"/>
      <c r="J81" s="130"/>
      <c r="K81" s="130"/>
      <c r="L81" s="130"/>
      <c r="M81" s="130"/>
      <c r="N81" s="130"/>
      <c r="O81" s="130"/>
      <c r="P81" s="130"/>
      <c r="Q81" s="130"/>
      <c r="R81" s="130"/>
      <c r="S81" s="130"/>
      <c r="T81" s="74"/>
      <c r="U81" s="74"/>
      <c r="V81" s="74"/>
      <c r="W81" s="74"/>
      <c r="X81" s="74"/>
    </row>
    <row r="82" spans="2:24" ht="18.75" hidden="1" customHeight="1" x14ac:dyDescent="0.4">
      <c r="B82" s="73">
        <v>72</v>
      </c>
      <c r="C82" s="130"/>
      <c r="D82" s="130"/>
      <c r="E82" s="130"/>
      <c r="F82" s="130"/>
      <c r="G82" s="130"/>
      <c r="H82" s="130"/>
      <c r="I82" s="130"/>
      <c r="J82" s="130"/>
      <c r="K82" s="130"/>
      <c r="L82" s="130"/>
      <c r="M82" s="130"/>
      <c r="N82" s="130"/>
      <c r="O82" s="130"/>
      <c r="P82" s="130"/>
      <c r="Q82" s="130"/>
      <c r="R82" s="130"/>
      <c r="S82" s="130"/>
      <c r="T82" s="74"/>
      <c r="U82" s="74"/>
      <c r="V82" s="74"/>
      <c r="W82" s="74"/>
      <c r="X82" s="74"/>
    </row>
    <row r="83" spans="2:24" ht="18.75" hidden="1" customHeight="1" x14ac:dyDescent="0.4">
      <c r="B83" s="73">
        <v>73</v>
      </c>
      <c r="C83" s="130"/>
      <c r="D83" s="130"/>
      <c r="E83" s="130"/>
      <c r="F83" s="130"/>
      <c r="G83" s="130"/>
      <c r="H83" s="130"/>
      <c r="I83" s="130"/>
      <c r="J83" s="130"/>
      <c r="K83" s="130"/>
      <c r="L83" s="130"/>
      <c r="M83" s="130"/>
      <c r="N83" s="130"/>
      <c r="O83" s="130"/>
      <c r="P83" s="130"/>
      <c r="Q83" s="130"/>
      <c r="R83" s="130"/>
      <c r="S83" s="130"/>
      <c r="T83" s="74"/>
      <c r="U83" s="74"/>
      <c r="V83" s="74"/>
      <c r="W83" s="74"/>
      <c r="X83" s="74"/>
    </row>
    <row r="84" spans="2:24" ht="18.75" hidden="1" customHeight="1" x14ac:dyDescent="0.4">
      <c r="B84" s="73">
        <v>74</v>
      </c>
      <c r="C84" s="130"/>
      <c r="D84" s="130"/>
      <c r="E84" s="130"/>
      <c r="F84" s="130"/>
      <c r="G84" s="130"/>
      <c r="H84" s="130"/>
      <c r="I84" s="130"/>
      <c r="J84" s="130"/>
      <c r="K84" s="130"/>
      <c r="L84" s="130"/>
      <c r="M84" s="130"/>
      <c r="N84" s="130"/>
      <c r="O84" s="130"/>
      <c r="P84" s="130"/>
      <c r="Q84" s="130"/>
      <c r="R84" s="130"/>
      <c r="S84" s="130"/>
      <c r="T84" s="74"/>
      <c r="U84" s="74"/>
      <c r="V84" s="74"/>
      <c r="W84" s="74"/>
      <c r="X84" s="74"/>
    </row>
    <row r="85" spans="2:24" ht="18.75" hidden="1" customHeight="1" x14ac:dyDescent="0.4">
      <c r="B85" s="73">
        <v>75</v>
      </c>
      <c r="C85" s="130"/>
      <c r="D85" s="130"/>
      <c r="E85" s="130"/>
      <c r="F85" s="130"/>
      <c r="G85" s="130"/>
      <c r="H85" s="130"/>
      <c r="I85" s="130"/>
      <c r="J85" s="130"/>
      <c r="K85" s="130"/>
      <c r="L85" s="130"/>
      <c r="M85" s="130"/>
      <c r="N85" s="130"/>
      <c r="O85" s="130"/>
      <c r="P85" s="130"/>
      <c r="Q85" s="130"/>
      <c r="R85" s="130"/>
      <c r="S85" s="130"/>
      <c r="T85" s="74"/>
      <c r="U85" s="74"/>
      <c r="V85" s="74"/>
      <c r="W85" s="74"/>
      <c r="X85" s="74"/>
    </row>
    <row r="86" spans="2:24" ht="18.75" hidden="1" customHeight="1" x14ac:dyDescent="0.4">
      <c r="B86" s="73">
        <v>76</v>
      </c>
      <c r="C86" s="130"/>
      <c r="D86" s="130"/>
      <c r="E86" s="130"/>
      <c r="F86" s="130"/>
      <c r="G86" s="130"/>
      <c r="H86" s="130"/>
      <c r="I86" s="130"/>
      <c r="J86" s="130"/>
      <c r="K86" s="130"/>
      <c r="L86" s="130"/>
      <c r="M86" s="130"/>
      <c r="N86" s="130"/>
      <c r="O86" s="130"/>
      <c r="P86" s="130"/>
      <c r="Q86" s="130"/>
      <c r="R86" s="130"/>
      <c r="S86" s="130"/>
      <c r="T86" s="74"/>
      <c r="U86" s="74"/>
      <c r="V86" s="74"/>
      <c r="W86" s="74"/>
      <c r="X86" s="74"/>
    </row>
    <row r="87" spans="2:24" ht="18.75" hidden="1" customHeight="1" x14ac:dyDescent="0.4">
      <c r="B87" s="73">
        <v>77</v>
      </c>
      <c r="C87" s="130"/>
      <c r="D87" s="130"/>
      <c r="E87" s="130"/>
      <c r="F87" s="130"/>
      <c r="G87" s="130"/>
      <c r="H87" s="130"/>
      <c r="I87" s="130"/>
      <c r="J87" s="130"/>
      <c r="K87" s="130"/>
      <c r="L87" s="130"/>
      <c r="M87" s="130"/>
      <c r="N87" s="130"/>
      <c r="O87" s="130"/>
      <c r="P87" s="130"/>
      <c r="Q87" s="130"/>
      <c r="R87" s="130"/>
      <c r="S87" s="130"/>
      <c r="T87" s="74"/>
      <c r="U87" s="74"/>
      <c r="V87" s="74"/>
      <c r="W87" s="74"/>
      <c r="X87" s="74"/>
    </row>
    <row r="88" spans="2:24" ht="18.75" hidden="1" customHeight="1" x14ac:dyDescent="0.4">
      <c r="B88" s="73">
        <v>78</v>
      </c>
      <c r="C88" s="130"/>
      <c r="D88" s="130"/>
      <c r="E88" s="130"/>
      <c r="F88" s="130"/>
      <c r="G88" s="130"/>
      <c r="H88" s="130"/>
      <c r="I88" s="130"/>
      <c r="J88" s="130"/>
      <c r="K88" s="130"/>
      <c r="L88" s="130"/>
      <c r="M88" s="130"/>
      <c r="N88" s="130"/>
      <c r="O88" s="130"/>
      <c r="P88" s="130"/>
      <c r="Q88" s="130"/>
      <c r="R88" s="130"/>
      <c r="S88" s="130"/>
      <c r="T88" s="74"/>
      <c r="U88" s="74"/>
      <c r="V88" s="74"/>
      <c r="W88" s="74"/>
      <c r="X88" s="74"/>
    </row>
    <row r="89" spans="2:24" ht="18.75" hidden="1" customHeight="1" x14ac:dyDescent="0.4">
      <c r="B89" s="73">
        <v>79</v>
      </c>
      <c r="C89" s="130"/>
      <c r="D89" s="130"/>
      <c r="E89" s="130"/>
      <c r="F89" s="130"/>
      <c r="G89" s="130"/>
      <c r="H89" s="130"/>
      <c r="I89" s="130"/>
      <c r="J89" s="130"/>
      <c r="K89" s="130"/>
      <c r="L89" s="130"/>
      <c r="M89" s="130"/>
      <c r="N89" s="130"/>
      <c r="O89" s="130"/>
      <c r="P89" s="130"/>
      <c r="Q89" s="130"/>
      <c r="R89" s="130"/>
      <c r="S89" s="130"/>
      <c r="T89" s="74"/>
      <c r="U89" s="74"/>
      <c r="V89" s="74"/>
      <c r="W89" s="74"/>
      <c r="X89" s="74"/>
    </row>
    <row r="90" spans="2:24" ht="18.75" hidden="1" customHeight="1" x14ac:dyDescent="0.4">
      <c r="B90" s="73">
        <v>80</v>
      </c>
      <c r="C90" s="130"/>
      <c r="D90" s="130"/>
      <c r="E90" s="130"/>
      <c r="F90" s="130"/>
      <c r="G90" s="130"/>
      <c r="H90" s="130"/>
      <c r="I90" s="130"/>
      <c r="J90" s="130"/>
      <c r="K90" s="130"/>
      <c r="L90" s="130"/>
      <c r="M90" s="130"/>
      <c r="N90" s="130"/>
      <c r="O90" s="130"/>
      <c r="P90" s="130"/>
      <c r="Q90" s="130"/>
      <c r="R90" s="130"/>
      <c r="S90" s="130"/>
      <c r="T90" s="74"/>
      <c r="U90" s="74"/>
      <c r="V90" s="74"/>
      <c r="W90" s="74"/>
      <c r="X90" s="74"/>
    </row>
    <row r="91" spans="2:24" ht="18.75" hidden="1" customHeight="1" x14ac:dyDescent="0.4">
      <c r="B91" s="73">
        <v>81</v>
      </c>
      <c r="C91" s="130"/>
      <c r="D91" s="130"/>
      <c r="E91" s="130"/>
      <c r="F91" s="130"/>
      <c r="G91" s="130"/>
      <c r="H91" s="130"/>
      <c r="I91" s="130"/>
      <c r="J91" s="130"/>
      <c r="K91" s="130"/>
      <c r="L91" s="130"/>
      <c r="M91" s="130"/>
      <c r="N91" s="130"/>
      <c r="O91" s="130"/>
      <c r="P91" s="130"/>
      <c r="Q91" s="130"/>
      <c r="R91" s="130"/>
      <c r="S91" s="130"/>
      <c r="T91" s="74"/>
      <c r="U91" s="74"/>
      <c r="V91" s="74"/>
      <c r="W91" s="74"/>
      <c r="X91" s="74"/>
    </row>
    <row r="92" spans="2:24" ht="18.75" hidden="1" customHeight="1" x14ac:dyDescent="0.4">
      <c r="B92" s="73">
        <v>82</v>
      </c>
      <c r="C92" s="130"/>
      <c r="D92" s="130"/>
      <c r="E92" s="130"/>
      <c r="F92" s="130"/>
      <c r="G92" s="130"/>
      <c r="H92" s="130"/>
      <c r="I92" s="130"/>
      <c r="J92" s="130"/>
      <c r="K92" s="130"/>
      <c r="L92" s="130"/>
      <c r="M92" s="130"/>
      <c r="N92" s="130"/>
      <c r="O92" s="130"/>
      <c r="P92" s="130"/>
      <c r="Q92" s="130"/>
      <c r="R92" s="130"/>
      <c r="S92" s="130"/>
      <c r="T92" s="74"/>
      <c r="U92" s="74"/>
      <c r="V92" s="74"/>
      <c r="W92" s="74"/>
      <c r="X92" s="74"/>
    </row>
    <row r="93" spans="2:24" ht="18.75" hidden="1" customHeight="1" x14ac:dyDescent="0.4">
      <c r="B93" s="73">
        <v>83</v>
      </c>
      <c r="C93" s="130"/>
      <c r="D93" s="130"/>
      <c r="E93" s="130"/>
      <c r="F93" s="130"/>
      <c r="G93" s="130"/>
      <c r="H93" s="130"/>
      <c r="I93" s="130"/>
      <c r="J93" s="130"/>
      <c r="K93" s="130"/>
      <c r="L93" s="130"/>
      <c r="M93" s="130"/>
      <c r="N93" s="130"/>
      <c r="O93" s="130"/>
      <c r="P93" s="130"/>
      <c r="Q93" s="130"/>
      <c r="R93" s="130"/>
      <c r="S93" s="130"/>
      <c r="T93" s="74"/>
      <c r="U93" s="74"/>
      <c r="V93" s="74"/>
      <c r="W93" s="74"/>
      <c r="X93" s="74"/>
    </row>
    <row r="94" spans="2:24" ht="18.75" hidden="1" customHeight="1" x14ac:dyDescent="0.4">
      <c r="B94" s="73">
        <v>84</v>
      </c>
      <c r="C94" s="130"/>
      <c r="D94" s="130"/>
      <c r="E94" s="130"/>
      <c r="F94" s="130"/>
      <c r="G94" s="130"/>
      <c r="H94" s="130"/>
      <c r="I94" s="130"/>
      <c r="J94" s="130"/>
      <c r="K94" s="130"/>
      <c r="L94" s="130"/>
      <c r="M94" s="130"/>
      <c r="N94" s="130"/>
      <c r="O94" s="130"/>
      <c r="P94" s="130"/>
      <c r="Q94" s="130"/>
      <c r="R94" s="130"/>
      <c r="S94" s="130"/>
      <c r="T94" s="74"/>
      <c r="U94" s="74"/>
      <c r="V94" s="74"/>
      <c r="W94" s="74"/>
      <c r="X94" s="74"/>
    </row>
    <row r="95" spans="2:24" ht="18.75" hidden="1" customHeight="1" x14ac:dyDescent="0.4">
      <c r="B95" s="73">
        <v>85</v>
      </c>
      <c r="C95" s="130"/>
      <c r="D95" s="130"/>
      <c r="E95" s="130"/>
      <c r="F95" s="130"/>
      <c r="G95" s="130"/>
      <c r="H95" s="130"/>
      <c r="I95" s="130"/>
      <c r="J95" s="130"/>
      <c r="K95" s="130"/>
      <c r="L95" s="130"/>
      <c r="M95" s="130"/>
      <c r="N95" s="130"/>
      <c r="O95" s="130"/>
      <c r="P95" s="130"/>
      <c r="Q95" s="130"/>
      <c r="R95" s="130"/>
      <c r="S95" s="130"/>
      <c r="T95" s="74"/>
      <c r="U95" s="74"/>
      <c r="V95" s="74"/>
      <c r="W95" s="74"/>
      <c r="X95" s="74"/>
    </row>
    <row r="96" spans="2:24" ht="18.75" hidden="1" customHeight="1" x14ac:dyDescent="0.4">
      <c r="B96" s="73">
        <v>86</v>
      </c>
      <c r="C96" s="130"/>
      <c r="D96" s="130"/>
      <c r="E96" s="130"/>
      <c r="F96" s="130"/>
      <c r="G96" s="130"/>
      <c r="H96" s="130"/>
      <c r="I96" s="130"/>
      <c r="J96" s="130"/>
      <c r="K96" s="130"/>
      <c r="L96" s="130"/>
      <c r="M96" s="130"/>
      <c r="N96" s="130"/>
      <c r="O96" s="130"/>
      <c r="P96" s="130"/>
      <c r="Q96" s="130"/>
      <c r="R96" s="130"/>
      <c r="S96" s="130"/>
      <c r="T96" s="74"/>
      <c r="U96" s="74"/>
      <c r="V96" s="74"/>
      <c r="W96" s="74"/>
      <c r="X96" s="74"/>
    </row>
    <row r="97" spans="2:24" ht="18.75" hidden="1" customHeight="1" x14ac:dyDescent="0.4">
      <c r="B97" s="73">
        <v>87</v>
      </c>
      <c r="C97" s="130"/>
      <c r="D97" s="130"/>
      <c r="E97" s="130"/>
      <c r="F97" s="130"/>
      <c r="G97" s="130"/>
      <c r="H97" s="130"/>
      <c r="I97" s="130"/>
      <c r="J97" s="130"/>
      <c r="K97" s="130"/>
      <c r="L97" s="130"/>
      <c r="M97" s="130"/>
      <c r="N97" s="130"/>
      <c r="O97" s="130"/>
      <c r="P97" s="130"/>
      <c r="Q97" s="130"/>
      <c r="R97" s="130"/>
      <c r="S97" s="130"/>
      <c r="T97" s="74"/>
      <c r="U97" s="74"/>
      <c r="V97" s="74"/>
      <c r="W97" s="74"/>
      <c r="X97" s="74"/>
    </row>
    <row r="98" spans="2:24" ht="18.75" hidden="1" customHeight="1" x14ac:dyDescent="0.4">
      <c r="B98" s="73">
        <v>88</v>
      </c>
      <c r="C98" s="130"/>
      <c r="D98" s="130"/>
      <c r="E98" s="130"/>
      <c r="F98" s="130"/>
      <c r="G98" s="130"/>
      <c r="H98" s="130"/>
      <c r="I98" s="130"/>
      <c r="J98" s="130"/>
      <c r="K98" s="130"/>
      <c r="L98" s="130"/>
      <c r="M98" s="130"/>
      <c r="N98" s="130"/>
      <c r="O98" s="130"/>
      <c r="P98" s="130"/>
      <c r="Q98" s="130"/>
      <c r="R98" s="130"/>
      <c r="S98" s="130"/>
      <c r="T98" s="74"/>
      <c r="U98" s="74"/>
      <c r="V98" s="74"/>
      <c r="W98" s="74"/>
      <c r="X98" s="74"/>
    </row>
    <row r="99" spans="2:24" ht="18.75" hidden="1" customHeight="1" x14ac:dyDescent="0.4">
      <c r="B99" s="73">
        <v>89</v>
      </c>
      <c r="C99" s="130"/>
      <c r="D99" s="130"/>
      <c r="E99" s="130"/>
      <c r="F99" s="130"/>
      <c r="G99" s="130"/>
      <c r="H99" s="130"/>
      <c r="I99" s="130"/>
      <c r="J99" s="130"/>
      <c r="K99" s="130"/>
      <c r="L99" s="130"/>
      <c r="M99" s="130"/>
      <c r="N99" s="130"/>
      <c r="O99" s="130"/>
      <c r="P99" s="130"/>
      <c r="Q99" s="130"/>
      <c r="R99" s="130"/>
      <c r="S99" s="130"/>
      <c r="T99" s="74"/>
      <c r="U99" s="74"/>
      <c r="V99" s="74"/>
      <c r="W99" s="74"/>
      <c r="X99" s="74"/>
    </row>
    <row r="100" spans="2:24" ht="18.75" hidden="1" customHeight="1" x14ac:dyDescent="0.4">
      <c r="B100" s="73">
        <v>90</v>
      </c>
      <c r="C100" s="130"/>
      <c r="D100" s="130"/>
      <c r="E100" s="130"/>
      <c r="F100" s="130"/>
      <c r="G100" s="130"/>
      <c r="H100" s="130"/>
      <c r="I100" s="130"/>
      <c r="J100" s="130"/>
      <c r="K100" s="130"/>
      <c r="L100" s="130"/>
      <c r="M100" s="130"/>
      <c r="N100" s="130"/>
      <c r="O100" s="130"/>
      <c r="P100" s="130"/>
      <c r="Q100" s="130"/>
      <c r="R100" s="130"/>
      <c r="S100" s="130"/>
      <c r="T100" s="74"/>
      <c r="U100" s="74"/>
      <c r="V100" s="74"/>
      <c r="W100" s="74"/>
      <c r="X100" s="74"/>
    </row>
    <row r="101" spans="2:24" ht="18.75" hidden="1" customHeight="1" x14ac:dyDescent="0.4">
      <c r="B101" s="73">
        <v>91</v>
      </c>
      <c r="C101" s="130"/>
      <c r="D101" s="130"/>
      <c r="E101" s="130"/>
      <c r="F101" s="130"/>
      <c r="G101" s="130"/>
      <c r="H101" s="130"/>
      <c r="I101" s="130"/>
      <c r="J101" s="130"/>
      <c r="K101" s="130"/>
      <c r="L101" s="130"/>
      <c r="M101" s="130"/>
      <c r="N101" s="130"/>
      <c r="O101" s="130"/>
      <c r="P101" s="130"/>
      <c r="Q101" s="130"/>
      <c r="R101" s="130"/>
      <c r="S101" s="130"/>
      <c r="T101" s="74"/>
      <c r="U101" s="74"/>
      <c r="V101" s="74"/>
      <c r="W101" s="74"/>
      <c r="X101" s="74"/>
    </row>
    <row r="102" spans="2:24" ht="18.75" hidden="1" customHeight="1" x14ac:dyDescent="0.4">
      <c r="B102" s="73">
        <v>92</v>
      </c>
      <c r="C102" s="130"/>
      <c r="D102" s="130"/>
      <c r="E102" s="130"/>
      <c r="F102" s="130"/>
      <c r="G102" s="130"/>
      <c r="H102" s="130"/>
      <c r="I102" s="130"/>
      <c r="J102" s="130"/>
      <c r="K102" s="130"/>
      <c r="L102" s="130"/>
      <c r="M102" s="130"/>
      <c r="N102" s="130"/>
      <c r="O102" s="130"/>
      <c r="P102" s="130"/>
      <c r="Q102" s="130"/>
      <c r="R102" s="130"/>
      <c r="S102" s="130"/>
      <c r="T102" s="74"/>
      <c r="U102" s="74"/>
      <c r="V102" s="74"/>
      <c r="W102" s="74"/>
      <c r="X102" s="74"/>
    </row>
    <row r="103" spans="2:24" ht="18.75" hidden="1" customHeight="1" x14ac:dyDescent="0.4">
      <c r="B103" s="73">
        <v>93</v>
      </c>
      <c r="C103" s="130"/>
      <c r="D103" s="130"/>
      <c r="E103" s="130"/>
      <c r="F103" s="130"/>
      <c r="G103" s="130"/>
      <c r="H103" s="130"/>
      <c r="I103" s="130"/>
      <c r="J103" s="130"/>
      <c r="K103" s="130"/>
      <c r="L103" s="130"/>
      <c r="M103" s="130"/>
      <c r="N103" s="130"/>
      <c r="O103" s="130"/>
      <c r="P103" s="130"/>
      <c r="Q103" s="130"/>
      <c r="R103" s="130"/>
      <c r="S103" s="130"/>
      <c r="T103" s="74"/>
      <c r="U103" s="74"/>
      <c r="V103" s="74"/>
      <c r="W103" s="74"/>
      <c r="X103" s="74"/>
    </row>
    <row r="104" spans="2:24" ht="18.75" hidden="1" customHeight="1" x14ac:dyDescent="0.4">
      <c r="B104" s="73">
        <v>94</v>
      </c>
      <c r="C104" s="130"/>
      <c r="D104" s="130"/>
      <c r="E104" s="130"/>
      <c r="F104" s="130"/>
      <c r="G104" s="130"/>
      <c r="H104" s="130"/>
      <c r="I104" s="130"/>
      <c r="J104" s="130"/>
      <c r="K104" s="130"/>
      <c r="L104" s="130"/>
      <c r="M104" s="130"/>
      <c r="N104" s="130"/>
      <c r="O104" s="130"/>
      <c r="P104" s="130"/>
      <c r="Q104" s="130"/>
      <c r="R104" s="130"/>
      <c r="S104" s="130"/>
      <c r="T104" s="74"/>
      <c r="U104" s="74"/>
      <c r="V104" s="74"/>
      <c r="W104" s="74"/>
      <c r="X104" s="74"/>
    </row>
    <row r="105" spans="2:24" ht="18.75" hidden="1" customHeight="1" x14ac:dyDescent="0.4">
      <c r="B105" s="73">
        <v>95</v>
      </c>
      <c r="C105" s="130"/>
      <c r="D105" s="130"/>
      <c r="E105" s="130"/>
      <c r="F105" s="130"/>
      <c r="G105" s="130"/>
      <c r="H105" s="130"/>
      <c r="I105" s="130"/>
      <c r="J105" s="130"/>
      <c r="K105" s="130"/>
      <c r="L105" s="130"/>
      <c r="M105" s="130"/>
      <c r="N105" s="130"/>
      <c r="O105" s="130"/>
      <c r="P105" s="130"/>
      <c r="Q105" s="130"/>
      <c r="R105" s="130"/>
      <c r="S105" s="130"/>
      <c r="T105" s="74"/>
      <c r="U105" s="74"/>
      <c r="V105" s="74"/>
      <c r="W105" s="74"/>
      <c r="X105" s="74"/>
    </row>
    <row r="106" spans="2:24" ht="18.75" hidden="1" customHeight="1" x14ac:dyDescent="0.4">
      <c r="B106" s="73">
        <v>96</v>
      </c>
      <c r="C106" s="130"/>
      <c r="D106" s="130"/>
      <c r="E106" s="130"/>
      <c r="F106" s="130"/>
      <c r="G106" s="130"/>
      <c r="H106" s="130"/>
      <c r="I106" s="130"/>
      <c r="J106" s="130"/>
      <c r="K106" s="130"/>
      <c r="L106" s="130"/>
      <c r="M106" s="130"/>
      <c r="N106" s="130"/>
      <c r="O106" s="130"/>
      <c r="P106" s="130"/>
      <c r="Q106" s="130"/>
      <c r="R106" s="130"/>
      <c r="S106" s="130"/>
      <c r="T106" s="74"/>
      <c r="U106" s="74"/>
      <c r="V106" s="74"/>
      <c r="W106" s="74"/>
      <c r="X106" s="74"/>
    </row>
    <row r="107" spans="2:24" ht="18.75" hidden="1" customHeight="1" x14ac:dyDescent="0.4">
      <c r="B107" s="73">
        <v>97</v>
      </c>
      <c r="C107" s="130"/>
      <c r="D107" s="130"/>
      <c r="E107" s="130"/>
      <c r="F107" s="130"/>
      <c r="G107" s="130"/>
      <c r="H107" s="130"/>
      <c r="I107" s="130"/>
      <c r="J107" s="130"/>
      <c r="K107" s="130"/>
      <c r="L107" s="130"/>
      <c r="M107" s="130"/>
      <c r="N107" s="130"/>
      <c r="O107" s="130"/>
      <c r="P107" s="130"/>
      <c r="Q107" s="130"/>
      <c r="R107" s="130"/>
      <c r="S107" s="130"/>
      <c r="T107" s="74"/>
      <c r="U107" s="74"/>
      <c r="V107" s="74"/>
      <c r="W107" s="74"/>
      <c r="X107" s="74"/>
    </row>
    <row r="108" spans="2:24" ht="18.75" hidden="1" customHeight="1" x14ac:dyDescent="0.4">
      <c r="B108" s="73">
        <v>98</v>
      </c>
      <c r="C108" s="130"/>
      <c r="D108" s="130"/>
      <c r="E108" s="130"/>
      <c r="F108" s="130"/>
      <c r="G108" s="130"/>
      <c r="H108" s="130"/>
      <c r="I108" s="130"/>
      <c r="J108" s="130"/>
      <c r="K108" s="130"/>
      <c r="L108" s="130"/>
      <c r="M108" s="130"/>
      <c r="N108" s="130"/>
      <c r="O108" s="130"/>
      <c r="P108" s="130"/>
      <c r="Q108" s="130"/>
      <c r="R108" s="130"/>
      <c r="S108" s="130"/>
      <c r="T108" s="74"/>
      <c r="U108" s="74"/>
      <c r="V108" s="74"/>
      <c r="W108" s="74"/>
      <c r="X108" s="74"/>
    </row>
    <row r="109" spans="2:24" ht="18.75" hidden="1" customHeight="1" x14ac:dyDescent="0.4">
      <c r="B109" s="73">
        <v>99</v>
      </c>
      <c r="C109" s="130"/>
      <c r="D109" s="130"/>
      <c r="E109" s="130"/>
      <c r="F109" s="130"/>
      <c r="G109" s="130"/>
      <c r="H109" s="130"/>
      <c r="I109" s="130"/>
      <c r="J109" s="130"/>
      <c r="K109" s="130"/>
      <c r="L109" s="130"/>
      <c r="M109" s="130"/>
      <c r="N109" s="130"/>
      <c r="O109" s="130"/>
      <c r="P109" s="130"/>
      <c r="Q109" s="130"/>
      <c r="R109" s="130"/>
      <c r="S109" s="130"/>
      <c r="T109" s="74"/>
      <c r="U109" s="74"/>
      <c r="V109" s="74"/>
      <c r="W109" s="74"/>
      <c r="X109" s="74"/>
    </row>
    <row r="110" spans="2:24" ht="18.75" hidden="1" customHeight="1" x14ac:dyDescent="0.4">
      <c r="B110" s="73">
        <v>100</v>
      </c>
      <c r="C110" s="130"/>
      <c r="D110" s="130"/>
      <c r="E110" s="130"/>
      <c r="F110" s="130"/>
      <c r="G110" s="130"/>
      <c r="H110" s="130"/>
      <c r="I110" s="130"/>
      <c r="J110" s="130"/>
      <c r="K110" s="130"/>
      <c r="L110" s="130"/>
      <c r="M110" s="130"/>
      <c r="N110" s="130"/>
      <c r="O110" s="130"/>
      <c r="P110" s="130"/>
      <c r="Q110" s="130"/>
      <c r="R110" s="130"/>
      <c r="S110" s="130"/>
      <c r="T110" s="74"/>
      <c r="U110" s="74"/>
      <c r="V110" s="74"/>
      <c r="W110" s="74"/>
      <c r="X110" s="74"/>
    </row>
    <row r="111" spans="2:24" x14ac:dyDescent="0.4">
      <c r="B111" s="76"/>
      <c r="C111" s="76"/>
      <c r="D111" s="76"/>
      <c r="E111" s="76"/>
      <c r="F111" s="76"/>
      <c r="G111" s="76"/>
      <c r="H111" s="76"/>
      <c r="I111" s="76"/>
      <c r="J111" s="76"/>
      <c r="K111" s="76"/>
      <c r="L111" s="77"/>
      <c r="M111" s="76"/>
      <c r="N111" s="76"/>
      <c r="O111" s="76"/>
      <c r="P111" s="76"/>
      <c r="Q111" s="76"/>
      <c r="R111" s="76"/>
      <c r="S111" s="76"/>
      <c r="T111" s="76"/>
      <c r="U111" s="76"/>
      <c r="V111" s="76"/>
      <c r="W111" s="76"/>
      <c r="X111" s="76"/>
    </row>
    <row r="112" spans="2:24" x14ac:dyDescent="0.4">
      <c r="B112" s="63" t="s">
        <v>108</v>
      </c>
      <c r="L112" s="78"/>
      <c r="M112" s="78"/>
      <c r="N112" s="78"/>
      <c r="O112" s="78"/>
      <c r="P112" s="78"/>
      <c r="Q112" s="78"/>
    </row>
    <row r="113" spans="2:30" x14ac:dyDescent="0.4">
      <c r="B113" s="79"/>
      <c r="C113" s="131" t="s">
        <v>23</v>
      </c>
      <c r="D113" s="131"/>
      <c r="E113" s="131"/>
      <c r="F113" s="131"/>
      <c r="G113" s="131"/>
      <c r="H113" s="131"/>
      <c r="I113" s="131"/>
      <c r="J113" s="131"/>
      <c r="K113" s="131"/>
      <c r="L113" s="131"/>
      <c r="M113" s="121" t="s">
        <v>19</v>
      </c>
      <c r="N113" s="132"/>
      <c r="O113" s="132"/>
      <c r="P113" s="122"/>
      <c r="Q113" s="79"/>
      <c r="R113" s="79"/>
      <c r="S113" s="81"/>
      <c r="T113" s="82"/>
      <c r="U113" s="82"/>
      <c r="V113" s="82"/>
      <c r="W113" s="82"/>
      <c r="X113" s="82"/>
      <c r="Y113" s="83"/>
    </row>
    <row r="114" spans="2:30" ht="49.5" customHeight="1" x14ac:dyDescent="0.4">
      <c r="B114" s="84" t="s">
        <v>9</v>
      </c>
      <c r="C114" s="80" t="s">
        <v>22</v>
      </c>
      <c r="D114" s="121" t="s">
        <v>12</v>
      </c>
      <c r="E114" s="122"/>
      <c r="F114" s="121" t="s">
        <v>13</v>
      </c>
      <c r="G114" s="122"/>
      <c r="H114" s="123" t="s">
        <v>21</v>
      </c>
      <c r="I114" s="124"/>
      <c r="J114" s="125"/>
      <c r="K114" s="85" t="s">
        <v>27</v>
      </c>
      <c r="L114" s="85" t="str">
        <f>"補助対象経費(円)"&amp; CHAR(10) &amp; "※ "&amp; 入力ボックス!$C$6</f>
        <v xml:space="preserve">補助対象経費(円)
※ </v>
      </c>
      <c r="M114" s="80" t="s">
        <v>17</v>
      </c>
      <c r="N114" s="86" t="s">
        <v>20</v>
      </c>
      <c r="O114" s="86" t="s">
        <v>18</v>
      </c>
      <c r="P114" s="86" t="s">
        <v>24</v>
      </c>
      <c r="Q114" s="84" t="s">
        <v>10</v>
      </c>
      <c r="R114" s="84" t="s">
        <v>11</v>
      </c>
      <c r="S114" s="126" t="s">
        <v>25</v>
      </c>
      <c r="T114" s="127"/>
      <c r="U114" s="127"/>
      <c r="V114" s="127"/>
      <c r="W114" s="127"/>
      <c r="X114" s="128"/>
      <c r="Y114" s="129"/>
      <c r="AC114" s="102" t="s">
        <v>114</v>
      </c>
      <c r="AD114" s="36" t="s">
        <v>115</v>
      </c>
    </row>
    <row r="115" spans="2:30" x14ac:dyDescent="0.4">
      <c r="B115" s="105"/>
      <c r="C115" s="14"/>
      <c r="D115" s="116"/>
      <c r="E115" s="117"/>
      <c r="F115" s="116"/>
      <c r="G115" s="117"/>
      <c r="H115" s="116"/>
      <c r="I115" s="118"/>
      <c r="J115" s="117"/>
      <c r="K115" s="11"/>
      <c r="L115" s="5"/>
      <c r="M115" s="6"/>
      <c r="N115" s="5"/>
      <c r="O115" s="7"/>
      <c r="P115" s="87" t="str">
        <f t="shared" ref="P115:P178" si="0">IF(OR(M115="",N115="",O115=""),"",ROUNDDOWN(N115*O115,0))</f>
        <v/>
      </c>
      <c r="Q115" s="61"/>
      <c r="R115" s="61"/>
      <c r="S115" s="119"/>
      <c r="T115" s="119"/>
      <c r="U115" s="119"/>
      <c r="V115" s="119"/>
      <c r="W115" s="119"/>
      <c r="X115" s="119"/>
      <c r="Y115" s="119"/>
      <c r="Z115" s="65" t="s">
        <v>102</v>
      </c>
      <c r="AC115" s="103" t="str">
        <f>IF(Q115="","",IF(AND(Q115&lt;&gt;"",入力ボックス!$C$7&gt;Q115),"交付決定日前","○"))</f>
        <v/>
      </c>
      <c r="AD115" s="103" t="str">
        <f>IF(R115="","",IF(AND(R115&lt;&gt;"",入力ボックス!$C$8&lt;R115),"完了日より後",IF(Q115&gt;R115,"発注と支払の日付が前後","○")))</f>
        <v/>
      </c>
    </row>
    <row r="116" spans="2:30" x14ac:dyDescent="0.4">
      <c r="B116" s="105"/>
      <c r="C116" s="14"/>
      <c r="D116" s="116"/>
      <c r="E116" s="117"/>
      <c r="F116" s="116"/>
      <c r="G116" s="117"/>
      <c r="H116" s="116"/>
      <c r="I116" s="118"/>
      <c r="J116" s="117"/>
      <c r="K116" s="11"/>
      <c r="L116" s="5"/>
      <c r="M116" s="6"/>
      <c r="N116" s="5"/>
      <c r="O116" s="7"/>
      <c r="P116" s="87" t="str">
        <f t="shared" si="0"/>
        <v/>
      </c>
      <c r="Q116" s="61"/>
      <c r="R116" s="61"/>
      <c r="S116" s="119"/>
      <c r="T116" s="119"/>
      <c r="U116" s="119"/>
      <c r="V116" s="119"/>
      <c r="W116" s="119"/>
      <c r="X116" s="119"/>
      <c r="Y116" s="119"/>
      <c r="Z116" s="88" t="s">
        <v>103</v>
      </c>
      <c r="AC116" s="103" t="str">
        <f>IF(Q116="","",IF(AND(Q116&lt;&gt;"",入力ボックス!$C$7&gt;Q116),"交付決定日前","○"))</f>
        <v/>
      </c>
      <c r="AD116" s="103" t="str">
        <f>IF(R116="","",IF(AND(R116&lt;&gt;"",入力ボックス!$C$8&lt;R116),"完了日より後",IF(Q116&gt;R116,"発注と支払の日付が前後","○")))</f>
        <v/>
      </c>
    </row>
    <row r="117" spans="2:30" x14ac:dyDescent="0.4">
      <c r="B117" s="105"/>
      <c r="C117" s="14"/>
      <c r="D117" s="116"/>
      <c r="E117" s="117"/>
      <c r="F117" s="116"/>
      <c r="G117" s="117"/>
      <c r="H117" s="116"/>
      <c r="I117" s="118"/>
      <c r="J117" s="117"/>
      <c r="K117" s="11"/>
      <c r="L117" s="5"/>
      <c r="M117" s="6"/>
      <c r="N117" s="5"/>
      <c r="O117" s="7"/>
      <c r="P117" s="87" t="str">
        <f t="shared" si="0"/>
        <v/>
      </c>
      <c r="Q117" s="61"/>
      <c r="R117" s="61"/>
      <c r="S117" s="119"/>
      <c r="T117" s="119"/>
      <c r="U117" s="119"/>
      <c r="V117" s="119"/>
      <c r="W117" s="119"/>
      <c r="X117" s="119"/>
      <c r="Y117" s="119"/>
      <c r="Z117" s="65" t="s">
        <v>50</v>
      </c>
      <c r="AC117" s="103" t="str">
        <f>IF(Q117="","",IF(AND(Q117&lt;&gt;"",入力ボックス!$C$7&gt;Q117),"交付決定日前","○"))</f>
        <v/>
      </c>
      <c r="AD117" s="103" t="str">
        <f>IF(R117="","",IF(AND(R117&lt;&gt;"",入力ボックス!$C$8&lt;R117),"完了日より後",IF(Q117&gt;R117,"発注と支払の日付が前後","○")))</f>
        <v/>
      </c>
    </row>
    <row r="118" spans="2:30" x14ac:dyDescent="0.4">
      <c r="B118" s="105"/>
      <c r="C118" s="14"/>
      <c r="D118" s="116"/>
      <c r="E118" s="117"/>
      <c r="F118" s="116"/>
      <c r="G118" s="117"/>
      <c r="H118" s="116"/>
      <c r="I118" s="118"/>
      <c r="J118" s="117"/>
      <c r="K118" s="11"/>
      <c r="L118" s="5"/>
      <c r="M118" s="6"/>
      <c r="N118" s="5"/>
      <c r="O118" s="7"/>
      <c r="P118" s="87" t="str">
        <f t="shared" si="0"/>
        <v/>
      </c>
      <c r="Q118" s="61"/>
      <c r="R118" s="61"/>
      <c r="S118" s="119"/>
      <c r="T118" s="119"/>
      <c r="U118" s="119"/>
      <c r="V118" s="119"/>
      <c r="W118" s="119"/>
      <c r="X118" s="119"/>
      <c r="Y118" s="119"/>
      <c r="Z118" s="65" t="s">
        <v>56</v>
      </c>
      <c r="AC118" s="103" t="str">
        <f>IF(Q118="","",IF(AND(Q118&lt;&gt;"",入力ボックス!$C$7&gt;Q118),"交付決定日前","○"))</f>
        <v/>
      </c>
      <c r="AD118" s="103" t="str">
        <f>IF(R118="","",IF(AND(R118&lt;&gt;"",入力ボックス!$C$8&lt;R118),"完了日より後",IF(Q118&gt;R118,"発注と支払の日付が前後","○")))</f>
        <v/>
      </c>
    </row>
    <row r="119" spans="2:30" x14ac:dyDescent="0.4">
      <c r="B119" s="105"/>
      <c r="C119" s="14"/>
      <c r="D119" s="116"/>
      <c r="E119" s="117"/>
      <c r="F119" s="116"/>
      <c r="G119" s="117"/>
      <c r="H119" s="116"/>
      <c r="I119" s="118"/>
      <c r="J119" s="117"/>
      <c r="K119" s="11"/>
      <c r="L119" s="5"/>
      <c r="M119" s="6"/>
      <c r="N119" s="5"/>
      <c r="O119" s="7"/>
      <c r="P119" s="87" t="str">
        <f t="shared" si="0"/>
        <v/>
      </c>
      <c r="Q119" s="61"/>
      <c r="R119" s="61"/>
      <c r="S119" s="119"/>
      <c r="T119" s="119"/>
      <c r="U119" s="119"/>
      <c r="V119" s="119"/>
      <c r="W119" s="119"/>
      <c r="X119" s="119"/>
      <c r="Y119" s="119"/>
      <c r="Z119" s="65"/>
      <c r="AC119" s="103" t="str">
        <f>IF(Q119="","",IF(AND(Q119&lt;&gt;"",入力ボックス!$C$7&gt;Q119),"交付決定日前","○"))</f>
        <v/>
      </c>
      <c r="AD119" s="103" t="str">
        <f>IF(R119="","",IF(AND(R119&lt;&gt;"",入力ボックス!$C$8&lt;R119),"完了日より後",IF(Q119&gt;R119,"発注と支払の日付が前後","○")))</f>
        <v/>
      </c>
    </row>
    <row r="120" spans="2:30" x14ac:dyDescent="0.4">
      <c r="B120" s="105"/>
      <c r="C120" s="14"/>
      <c r="D120" s="116"/>
      <c r="E120" s="117"/>
      <c r="F120" s="116"/>
      <c r="G120" s="117"/>
      <c r="H120" s="116"/>
      <c r="I120" s="118"/>
      <c r="J120" s="117"/>
      <c r="K120" s="11"/>
      <c r="L120" s="11"/>
      <c r="M120" s="6"/>
      <c r="N120" s="5"/>
      <c r="O120" s="7"/>
      <c r="P120" s="87" t="str">
        <f t="shared" si="0"/>
        <v/>
      </c>
      <c r="Q120" s="61"/>
      <c r="R120" s="61"/>
      <c r="S120" s="119"/>
      <c r="T120" s="119"/>
      <c r="U120" s="119"/>
      <c r="V120" s="119"/>
      <c r="W120" s="119"/>
      <c r="X120" s="119"/>
      <c r="Y120" s="119"/>
      <c r="Z120" s="65" t="s">
        <v>41</v>
      </c>
      <c r="AC120" s="103" t="str">
        <f>IF(Q120="","",IF(AND(Q120&lt;&gt;"",入力ボックス!$C$7&gt;Q120),"交付決定日前","○"))</f>
        <v/>
      </c>
      <c r="AD120" s="103" t="str">
        <f>IF(R120="","",IF(AND(R120&lt;&gt;"",入力ボックス!$C$8&lt;R120),"完了日より後",IF(Q120&gt;R120,"発注と支払の日付が前後","○")))</f>
        <v/>
      </c>
    </row>
    <row r="121" spans="2:30" x14ac:dyDescent="0.4">
      <c r="B121" s="105"/>
      <c r="C121" s="14"/>
      <c r="D121" s="116"/>
      <c r="E121" s="117"/>
      <c r="F121" s="116"/>
      <c r="G121" s="117"/>
      <c r="H121" s="116"/>
      <c r="I121" s="118"/>
      <c r="J121" s="117"/>
      <c r="K121" s="11"/>
      <c r="L121" s="11"/>
      <c r="M121" s="6"/>
      <c r="N121" s="5"/>
      <c r="O121" s="7"/>
      <c r="P121" s="87" t="str">
        <f t="shared" si="0"/>
        <v/>
      </c>
      <c r="Q121" s="61"/>
      <c r="R121" s="61"/>
      <c r="S121" s="119"/>
      <c r="T121" s="119"/>
      <c r="U121" s="119"/>
      <c r="V121" s="119"/>
      <c r="W121" s="119"/>
      <c r="X121" s="119"/>
      <c r="Y121" s="119"/>
      <c r="Z121" s="65" t="s">
        <v>49</v>
      </c>
      <c r="AC121" s="103" t="str">
        <f>IF(Q121="","",IF(AND(Q121&lt;&gt;"",入力ボックス!$C$7&gt;Q121),"交付決定日前","○"))</f>
        <v/>
      </c>
      <c r="AD121" s="103" t="str">
        <f>IF(R121="","",IF(AND(R121&lt;&gt;"",入力ボックス!$C$8&lt;R121),"完了日より後",IF(Q121&gt;R121,"発注と支払の日付が前後","○")))</f>
        <v/>
      </c>
    </row>
    <row r="122" spans="2:30" x14ac:dyDescent="0.4">
      <c r="B122" s="105"/>
      <c r="C122" s="14"/>
      <c r="D122" s="116"/>
      <c r="E122" s="117"/>
      <c r="F122" s="116"/>
      <c r="G122" s="117"/>
      <c r="H122" s="116"/>
      <c r="I122" s="118"/>
      <c r="J122" s="117"/>
      <c r="K122" s="11"/>
      <c r="L122" s="11"/>
      <c r="M122" s="6"/>
      <c r="N122" s="5"/>
      <c r="O122" s="7"/>
      <c r="P122" s="87" t="str">
        <f t="shared" si="0"/>
        <v/>
      </c>
      <c r="Q122" s="61"/>
      <c r="R122" s="61"/>
      <c r="S122" s="119"/>
      <c r="T122" s="119"/>
      <c r="U122" s="119"/>
      <c r="V122" s="119"/>
      <c r="W122" s="119"/>
      <c r="X122" s="119"/>
      <c r="Y122" s="119"/>
      <c r="Z122" s="65"/>
      <c r="AC122" s="103" t="str">
        <f>IF(Q122="","",IF(AND(Q122&lt;&gt;"",入力ボックス!$C$7&gt;Q122),"交付決定日前","○"))</f>
        <v/>
      </c>
      <c r="AD122" s="103" t="str">
        <f>IF(R122="","",IF(AND(R122&lt;&gt;"",入力ボックス!$C$8&lt;R122),"完了日より後",IF(Q122&gt;R122,"発注と支払の日付が前後","○")))</f>
        <v/>
      </c>
    </row>
    <row r="123" spans="2:30" x14ac:dyDescent="0.4">
      <c r="B123" s="105"/>
      <c r="C123" s="14"/>
      <c r="D123" s="116"/>
      <c r="E123" s="117"/>
      <c r="F123" s="116"/>
      <c r="G123" s="117"/>
      <c r="H123" s="116"/>
      <c r="I123" s="118"/>
      <c r="J123" s="117"/>
      <c r="K123" s="11"/>
      <c r="L123" s="11"/>
      <c r="M123" s="6"/>
      <c r="N123" s="5"/>
      <c r="O123" s="7"/>
      <c r="P123" s="87" t="str">
        <f t="shared" si="0"/>
        <v/>
      </c>
      <c r="Q123" s="61"/>
      <c r="R123" s="61"/>
      <c r="S123" s="119"/>
      <c r="T123" s="119"/>
      <c r="U123" s="119"/>
      <c r="V123" s="119"/>
      <c r="W123" s="119"/>
      <c r="X123" s="119"/>
      <c r="Y123" s="119"/>
      <c r="Z123" s="65" t="s">
        <v>58</v>
      </c>
      <c r="AC123" s="103" t="str">
        <f>IF(Q123="","",IF(AND(Q123&lt;&gt;"",入力ボックス!$C$7&gt;Q123),"交付決定日前","○"))</f>
        <v/>
      </c>
      <c r="AD123" s="103" t="str">
        <f>IF(R123="","",IF(AND(R123&lt;&gt;"",入力ボックス!$C$8&lt;R123),"完了日より後",IF(Q123&gt;R123,"発注と支払の日付が前後","○")))</f>
        <v/>
      </c>
    </row>
    <row r="124" spans="2:30" ht="36" customHeight="1" x14ac:dyDescent="0.4">
      <c r="B124" s="105"/>
      <c r="C124" s="14"/>
      <c r="D124" s="116"/>
      <c r="E124" s="117"/>
      <c r="F124" s="116"/>
      <c r="G124" s="117"/>
      <c r="H124" s="116"/>
      <c r="I124" s="118"/>
      <c r="J124" s="117"/>
      <c r="K124" s="11"/>
      <c r="L124" s="5"/>
      <c r="M124" s="6"/>
      <c r="N124" s="5"/>
      <c r="O124" s="7"/>
      <c r="P124" s="87" t="str">
        <f t="shared" si="0"/>
        <v/>
      </c>
      <c r="Q124" s="61"/>
      <c r="R124" s="61"/>
      <c r="S124" s="120"/>
      <c r="T124" s="118"/>
      <c r="U124" s="118"/>
      <c r="V124" s="118"/>
      <c r="W124" s="118"/>
      <c r="X124" s="118"/>
      <c r="Y124" s="117"/>
      <c r="Z124" s="65" t="s">
        <v>57</v>
      </c>
      <c r="AC124" s="103" t="str">
        <f>IF(Q124="","",IF(AND(Q124&lt;&gt;"",入力ボックス!$C$7&gt;Q124),"交付決定日前","○"))</f>
        <v/>
      </c>
      <c r="AD124" s="103" t="str">
        <f>IF(R124="","",IF(AND(R124&lt;&gt;"",入力ボックス!$C$8&lt;R124),"完了日より後",IF(Q124&gt;R124,"発注と支払の日付が前後","○")))</f>
        <v/>
      </c>
    </row>
    <row r="125" spans="2:30" x14ac:dyDescent="0.4">
      <c r="B125" s="105"/>
      <c r="C125" s="14"/>
      <c r="D125" s="116"/>
      <c r="E125" s="117"/>
      <c r="F125" s="116"/>
      <c r="G125" s="117"/>
      <c r="H125" s="116"/>
      <c r="I125" s="118"/>
      <c r="J125" s="117"/>
      <c r="K125" s="11"/>
      <c r="L125" s="11"/>
      <c r="M125" s="6"/>
      <c r="N125" s="5"/>
      <c r="O125" s="7"/>
      <c r="P125" s="87" t="str">
        <f t="shared" si="0"/>
        <v/>
      </c>
      <c r="Q125" s="61"/>
      <c r="R125" s="61"/>
      <c r="S125" s="119"/>
      <c r="T125" s="119"/>
      <c r="U125" s="119"/>
      <c r="V125" s="119"/>
      <c r="W125" s="119"/>
      <c r="X125" s="119"/>
      <c r="Y125" s="119"/>
      <c r="AC125" s="103" t="str">
        <f>IF(Q125="","",IF(AND(Q125&lt;&gt;"",入力ボックス!$C$7&gt;Q125),"交付決定日前","○"))</f>
        <v/>
      </c>
      <c r="AD125" s="103" t="str">
        <f>IF(R125="","",IF(AND(R125&lt;&gt;"",入力ボックス!$C$8&lt;R125),"完了日より後",IF(Q125&gt;R125,"発注と支払の日付が前後","○")))</f>
        <v/>
      </c>
    </row>
    <row r="126" spans="2:30" x14ac:dyDescent="0.4">
      <c r="B126" s="105"/>
      <c r="C126" s="14"/>
      <c r="D126" s="116"/>
      <c r="E126" s="117"/>
      <c r="F126" s="116"/>
      <c r="G126" s="117"/>
      <c r="H126" s="116"/>
      <c r="I126" s="118"/>
      <c r="J126" s="117"/>
      <c r="K126" s="11"/>
      <c r="L126" s="11"/>
      <c r="M126" s="6"/>
      <c r="N126" s="5"/>
      <c r="O126" s="7"/>
      <c r="P126" s="87" t="str">
        <f t="shared" si="0"/>
        <v/>
      </c>
      <c r="Q126" s="61"/>
      <c r="R126" s="61"/>
      <c r="S126" s="119"/>
      <c r="T126" s="119"/>
      <c r="U126" s="119"/>
      <c r="V126" s="119"/>
      <c r="W126" s="119"/>
      <c r="X126" s="119"/>
      <c r="Y126" s="119"/>
      <c r="AC126" s="103" t="str">
        <f>IF(Q126="","",IF(AND(Q126&lt;&gt;"",入力ボックス!$C$7&gt;Q126),"交付決定日前","○"))</f>
        <v/>
      </c>
      <c r="AD126" s="103" t="str">
        <f>IF(R126="","",IF(AND(R126&lt;&gt;"",入力ボックス!$C$8&lt;R126),"完了日より後",IF(Q126&gt;R126,"発注と支払の日付が前後","○")))</f>
        <v/>
      </c>
    </row>
    <row r="127" spans="2:30" x14ac:dyDescent="0.4">
      <c r="B127" s="105"/>
      <c r="C127" s="14"/>
      <c r="D127" s="116"/>
      <c r="E127" s="117"/>
      <c r="F127" s="116"/>
      <c r="G127" s="117"/>
      <c r="H127" s="116"/>
      <c r="I127" s="118"/>
      <c r="J127" s="117"/>
      <c r="K127" s="11"/>
      <c r="L127" s="11"/>
      <c r="M127" s="6"/>
      <c r="N127" s="5"/>
      <c r="O127" s="7"/>
      <c r="P127" s="87" t="str">
        <f t="shared" si="0"/>
        <v/>
      </c>
      <c r="Q127" s="61"/>
      <c r="R127" s="61"/>
      <c r="S127" s="119"/>
      <c r="T127" s="119"/>
      <c r="U127" s="119"/>
      <c r="V127" s="119"/>
      <c r="W127" s="119"/>
      <c r="X127" s="119"/>
      <c r="Y127" s="119"/>
      <c r="AC127" s="103" t="str">
        <f>IF(Q127="","",IF(AND(Q127&lt;&gt;"",入力ボックス!$C$7&gt;Q127),"交付決定日前","○"))</f>
        <v/>
      </c>
      <c r="AD127" s="103" t="str">
        <f>IF(R127="","",IF(AND(R127&lt;&gt;"",入力ボックス!$C$8&lt;R127),"完了日より後",IF(Q127&gt;R127,"発注と支払の日付が前後","○")))</f>
        <v/>
      </c>
    </row>
    <row r="128" spans="2:30" x14ac:dyDescent="0.4">
      <c r="B128" s="105"/>
      <c r="C128" s="14"/>
      <c r="D128" s="116"/>
      <c r="E128" s="117"/>
      <c r="F128" s="116"/>
      <c r="G128" s="117"/>
      <c r="H128" s="116"/>
      <c r="I128" s="118"/>
      <c r="J128" s="117"/>
      <c r="K128" s="11"/>
      <c r="L128" s="11"/>
      <c r="M128" s="6"/>
      <c r="N128" s="5"/>
      <c r="O128" s="7"/>
      <c r="P128" s="87" t="str">
        <f t="shared" si="0"/>
        <v/>
      </c>
      <c r="Q128" s="61"/>
      <c r="R128" s="61"/>
      <c r="S128" s="119"/>
      <c r="T128" s="119"/>
      <c r="U128" s="119"/>
      <c r="V128" s="119"/>
      <c r="W128" s="119"/>
      <c r="X128" s="119"/>
      <c r="Y128" s="119"/>
      <c r="AC128" s="103" t="str">
        <f>IF(Q128="","",IF(AND(Q128&lt;&gt;"",入力ボックス!$C$7&gt;Q128),"交付決定日前","○"))</f>
        <v/>
      </c>
      <c r="AD128" s="103" t="str">
        <f>IF(R128="","",IF(AND(R128&lt;&gt;"",入力ボックス!$C$8&lt;R128),"完了日より後",IF(Q128&gt;R128,"発注と支払の日付が前後","○")))</f>
        <v/>
      </c>
    </row>
    <row r="129" spans="2:30" x14ac:dyDescent="0.4">
      <c r="B129" s="105"/>
      <c r="C129" s="14"/>
      <c r="D129" s="116"/>
      <c r="E129" s="117"/>
      <c r="F129" s="116"/>
      <c r="G129" s="117"/>
      <c r="H129" s="116"/>
      <c r="I129" s="118"/>
      <c r="J129" s="117"/>
      <c r="K129" s="11"/>
      <c r="L129" s="5"/>
      <c r="M129" s="6"/>
      <c r="N129" s="5"/>
      <c r="O129" s="7"/>
      <c r="P129" s="87" t="str">
        <f t="shared" si="0"/>
        <v/>
      </c>
      <c r="Q129" s="61"/>
      <c r="R129" s="61"/>
      <c r="S129" s="119"/>
      <c r="T129" s="119"/>
      <c r="U129" s="119"/>
      <c r="V129" s="119"/>
      <c r="W129" s="119"/>
      <c r="X129" s="119"/>
      <c r="Y129" s="119"/>
      <c r="AC129" s="103" t="str">
        <f>IF(Q129="","",IF(AND(Q129&lt;&gt;"",入力ボックス!$C$7&gt;Q129),"交付決定日前","○"))</f>
        <v/>
      </c>
      <c r="AD129" s="103" t="str">
        <f>IF(R129="","",IF(AND(R129&lt;&gt;"",入力ボックス!$C$8&lt;R129),"完了日より後",IF(Q129&gt;R129,"発注と支払の日付が前後","○")))</f>
        <v/>
      </c>
    </row>
    <row r="130" spans="2:30" x14ac:dyDescent="0.4">
      <c r="B130" s="105"/>
      <c r="C130" s="14"/>
      <c r="D130" s="116"/>
      <c r="E130" s="117"/>
      <c r="F130" s="116"/>
      <c r="G130" s="117"/>
      <c r="H130" s="116"/>
      <c r="I130" s="118"/>
      <c r="J130" s="117"/>
      <c r="K130" s="11"/>
      <c r="L130" s="5"/>
      <c r="M130" s="6"/>
      <c r="N130" s="5"/>
      <c r="O130" s="7"/>
      <c r="P130" s="87" t="str">
        <f t="shared" si="0"/>
        <v/>
      </c>
      <c r="Q130" s="61"/>
      <c r="R130" s="61"/>
      <c r="S130" s="119"/>
      <c r="T130" s="119"/>
      <c r="U130" s="119"/>
      <c r="V130" s="119"/>
      <c r="W130" s="119"/>
      <c r="X130" s="119"/>
      <c r="Y130" s="119"/>
      <c r="AC130" s="103" t="str">
        <f>IF(Q130="","",IF(AND(Q130&lt;&gt;"",入力ボックス!$C$7&gt;Q130),"交付決定日前","○"))</f>
        <v/>
      </c>
      <c r="AD130" s="103" t="str">
        <f>IF(R130="","",IF(AND(R130&lt;&gt;"",入力ボックス!$C$8&lt;R130),"完了日より後",IF(Q130&gt;R130,"発注と支払の日付が前後","○")))</f>
        <v/>
      </c>
    </row>
    <row r="131" spans="2:30" x14ac:dyDescent="0.4">
      <c r="B131" s="105"/>
      <c r="C131" s="14"/>
      <c r="D131" s="116"/>
      <c r="E131" s="117"/>
      <c r="F131" s="116"/>
      <c r="G131" s="117"/>
      <c r="H131" s="116"/>
      <c r="I131" s="118"/>
      <c r="J131" s="117"/>
      <c r="K131" s="11"/>
      <c r="L131" s="5"/>
      <c r="M131" s="6"/>
      <c r="N131" s="5"/>
      <c r="O131" s="7"/>
      <c r="P131" s="87" t="str">
        <f t="shared" si="0"/>
        <v/>
      </c>
      <c r="Q131" s="61"/>
      <c r="R131" s="61"/>
      <c r="S131" s="119"/>
      <c r="T131" s="119"/>
      <c r="U131" s="119"/>
      <c r="V131" s="119"/>
      <c r="W131" s="119"/>
      <c r="X131" s="119"/>
      <c r="Y131" s="119"/>
      <c r="AC131" s="103" t="str">
        <f>IF(Q131="","",IF(AND(Q131&lt;&gt;"",入力ボックス!$C$7&gt;Q131),"交付決定日前","○"))</f>
        <v/>
      </c>
      <c r="AD131" s="103" t="str">
        <f>IF(R131="","",IF(AND(R131&lt;&gt;"",入力ボックス!$C$8&lt;R131),"完了日より後",IF(Q131&gt;R131,"発注と支払の日付が前後","○")))</f>
        <v/>
      </c>
    </row>
    <row r="132" spans="2:30" x14ac:dyDescent="0.4">
      <c r="B132" s="105"/>
      <c r="C132" s="14"/>
      <c r="D132" s="116"/>
      <c r="E132" s="117"/>
      <c r="F132" s="116"/>
      <c r="G132" s="117"/>
      <c r="H132" s="116"/>
      <c r="I132" s="118"/>
      <c r="J132" s="117"/>
      <c r="K132" s="11"/>
      <c r="L132" s="5"/>
      <c r="M132" s="6"/>
      <c r="N132" s="5"/>
      <c r="O132" s="7"/>
      <c r="P132" s="87" t="str">
        <f t="shared" si="0"/>
        <v/>
      </c>
      <c r="Q132" s="61"/>
      <c r="R132" s="61"/>
      <c r="S132" s="119"/>
      <c r="T132" s="119"/>
      <c r="U132" s="119"/>
      <c r="V132" s="119"/>
      <c r="W132" s="119"/>
      <c r="X132" s="119"/>
      <c r="Y132" s="119"/>
      <c r="AC132" s="103" t="str">
        <f>IF(Q132="","",IF(AND(Q132&lt;&gt;"",入力ボックス!$C$7&gt;Q132),"交付決定日前","○"))</f>
        <v/>
      </c>
      <c r="AD132" s="103" t="str">
        <f>IF(R132="","",IF(AND(R132&lt;&gt;"",入力ボックス!$C$8&lt;R132),"完了日より後",IF(Q132&gt;R132,"発注と支払の日付が前後","○")))</f>
        <v/>
      </c>
    </row>
    <row r="133" spans="2:30" x14ac:dyDescent="0.4">
      <c r="B133" s="105"/>
      <c r="C133" s="14"/>
      <c r="D133" s="116"/>
      <c r="E133" s="117"/>
      <c r="F133" s="116"/>
      <c r="G133" s="117"/>
      <c r="H133" s="116"/>
      <c r="I133" s="118"/>
      <c r="J133" s="117"/>
      <c r="K133" s="11"/>
      <c r="L133" s="5"/>
      <c r="M133" s="6"/>
      <c r="N133" s="5"/>
      <c r="O133" s="7"/>
      <c r="P133" s="87" t="str">
        <f t="shared" si="0"/>
        <v/>
      </c>
      <c r="Q133" s="61"/>
      <c r="R133" s="61"/>
      <c r="S133" s="119"/>
      <c r="T133" s="119"/>
      <c r="U133" s="119"/>
      <c r="V133" s="119"/>
      <c r="W133" s="119"/>
      <c r="X133" s="119"/>
      <c r="Y133" s="119"/>
      <c r="AC133" s="103" t="str">
        <f>IF(Q133="","",IF(AND(Q133&lt;&gt;"",入力ボックス!$C$7&gt;Q133),"交付決定日前","○"))</f>
        <v/>
      </c>
      <c r="AD133" s="103" t="str">
        <f>IF(R133="","",IF(AND(R133&lt;&gt;"",入力ボックス!$C$8&lt;R133),"完了日より後",IF(Q133&gt;R133,"発注と支払の日付が前後","○")))</f>
        <v/>
      </c>
    </row>
    <row r="134" spans="2:30" x14ac:dyDescent="0.4">
      <c r="B134" s="105"/>
      <c r="C134" s="14"/>
      <c r="D134" s="116"/>
      <c r="E134" s="117"/>
      <c r="F134" s="116"/>
      <c r="G134" s="117"/>
      <c r="H134" s="116"/>
      <c r="I134" s="118"/>
      <c r="J134" s="117"/>
      <c r="K134" s="11"/>
      <c r="L134" s="5"/>
      <c r="M134" s="6"/>
      <c r="N134" s="5"/>
      <c r="O134" s="7"/>
      <c r="P134" s="87" t="str">
        <f t="shared" si="0"/>
        <v/>
      </c>
      <c r="Q134" s="61"/>
      <c r="R134" s="61"/>
      <c r="S134" s="119"/>
      <c r="T134" s="119"/>
      <c r="U134" s="119"/>
      <c r="V134" s="119"/>
      <c r="W134" s="119"/>
      <c r="X134" s="119"/>
      <c r="Y134" s="119"/>
      <c r="Z134" s="75" t="s">
        <v>94</v>
      </c>
      <c r="AC134" s="103" t="str">
        <f>IF(Q134="","",IF(AND(Q134&lt;&gt;"",入力ボックス!$C$7&gt;Q134),"交付決定日前","○"))</f>
        <v/>
      </c>
      <c r="AD134" s="103" t="str">
        <f>IF(R134="","",IF(AND(R134&lt;&gt;"",入力ボックス!$C$8&lt;R134),"完了日より後",IF(Q134&gt;R134,"発注と支払の日付が前後","○")))</f>
        <v/>
      </c>
    </row>
    <row r="135" spans="2:30" ht="18.75" hidden="1" customHeight="1" x14ac:dyDescent="0.4">
      <c r="B135" s="105"/>
      <c r="C135" s="14"/>
      <c r="D135" s="116"/>
      <c r="E135" s="117"/>
      <c r="F135" s="116"/>
      <c r="G135" s="117"/>
      <c r="H135" s="116"/>
      <c r="I135" s="118"/>
      <c r="J135" s="117"/>
      <c r="K135" s="11"/>
      <c r="L135" s="5"/>
      <c r="M135" s="6"/>
      <c r="N135" s="5"/>
      <c r="O135" s="7"/>
      <c r="P135" s="87" t="str">
        <f t="shared" si="0"/>
        <v/>
      </c>
      <c r="Q135" s="61"/>
      <c r="R135" s="61"/>
      <c r="S135" s="119"/>
      <c r="T135" s="119"/>
      <c r="U135" s="119"/>
      <c r="V135" s="119"/>
      <c r="W135" s="119"/>
      <c r="X135" s="119"/>
      <c r="Y135" s="119"/>
      <c r="AC135" s="103" t="str">
        <f>IF(Q135="","",IF(AND(Q135&lt;&gt;"",入力ボックス!$C$7&gt;Q135),"交付決定日前","○"))</f>
        <v/>
      </c>
      <c r="AD135" s="103" t="str">
        <f>IF(R135="","",IF(AND(R135&lt;&gt;"",入力ボックス!$C$8&lt;R135),"完了日より後",IF(Q135&gt;R135,"発注と支払の日付が前後","○")))</f>
        <v/>
      </c>
    </row>
    <row r="136" spans="2:30" ht="18.75" hidden="1" customHeight="1" x14ac:dyDescent="0.4">
      <c r="B136" s="105"/>
      <c r="C136" s="14"/>
      <c r="D136" s="116"/>
      <c r="E136" s="117"/>
      <c r="F136" s="116"/>
      <c r="G136" s="117"/>
      <c r="H136" s="116"/>
      <c r="I136" s="118"/>
      <c r="J136" s="117"/>
      <c r="K136" s="11"/>
      <c r="L136" s="5"/>
      <c r="M136" s="6"/>
      <c r="N136" s="5"/>
      <c r="O136" s="7"/>
      <c r="P136" s="87" t="str">
        <f t="shared" si="0"/>
        <v/>
      </c>
      <c r="Q136" s="61"/>
      <c r="R136" s="61"/>
      <c r="S136" s="119"/>
      <c r="T136" s="119"/>
      <c r="U136" s="119"/>
      <c r="V136" s="119"/>
      <c r="W136" s="119"/>
      <c r="X136" s="119"/>
      <c r="Y136" s="119"/>
      <c r="AC136" s="103" t="str">
        <f>IF(Q136="","",IF(AND(Q136&lt;&gt;"",入力ボックス!$C$7&gt;Q136),"交付決定日前","○"))</f>
        <v/>
      </c>
      <c r="AD136" s="103" t="str">
        <f>IF(R136="","",IF(AND(R136&lt;&gt;"",入力ボックス!$C$8&lt;R136),"完了日より後",IF(Q136&gt;R136,"発注と支払の日付が前後","○")))</f>
        <v/>
      </c>
    </row>
    <row r="137" spans="2:30" ht="18.75" hidden="1" customHeight="1" x14ac:dyDescent="0.4">
      <c r="B137" s="105"/>
      <c r="C137" s="14"/>
      <c r="D137" s="116"/>
      <c r="E137" s="117"/>
      <c r="F137" s="116"/>
      <c r="G137" s="117"/>
      <c r="H137" s="116"/>
      <c r="I137" s="118"/>
      <c r="J137" s="117"/>
      <c r="K137" s="11"/>
      <c r="L137" s="5"/>
      <c r="M137" s="6"/>
      <c r="N137" s="5"/>
      <c r="O137" s="7"/>
      <c r="P137" s="87" t="str">
        <f t="shared" si="0"/>
        <v/>
      </c>
      <c r="Q137" s="61"/>
      <c r="R137" s="61"/>
      <c r="S137" s="119"/>
      <c r="T137" s="119"/>
      <c r="U137" s="119"/>
      <c r="V137" s="119"/>
      <c r="W137" s="119"/>
      <c r="X137" s="119"/>
      <c r="Y137" s="119"/>
      <c r="AC137" s="103" t="str">
        <f>IF(Q137="","",IF(AND(Q137&lt;&gt;"",入力ボックス!$C$7&gt;Q137),"交付決定日前","○"))</f>
        <v/>
      </c>
      <c r="AD137" s="103" t="str">
        <f>IF(R137="","",IF(AND(R137&lt;&gt;"",入力ボックス!$C$8&lt;R137),"完了日より後",IF(Q137&gt;R137,"発注と支払の日付が前後","○")))</f>
        <v/>
      </c>
    </row>
    <row r="138" spans="2:30" ht="18.75" hidden="1" customHeight="1" x14ac:dyDescent="0.4">
      <c r="B138" s="105"/>
      <c r="C138" s="14"/>
      <c r="D138" s="116"/>
      <c r="E138" s="117"/>
      <c r="F138" s="116"/>
      <c r="G138" s="117"/>
      <c r="H138" s="116"/>
      <c r="I138" s="118"/>
      <c r="J138" s="117"/>
      <c r="K138" s="11"/>
      <c r="L138" s="5"/>
      <c r="M138" s="6"/>
      <c r="N138" s="5"/>
      <c r="O138" s="7"/>
      <c r="P138" s="87" t="str">
        <f t="shared" si="0"/>
        <v/>
      </c>
      <c r="Q138" s="61"/>
      <c r="R138" s="61"/>
      <c r="S138" s="119"/>
      <c r="T138" s="119"/>
      <c r="U138" s="119"/>
      <c r="V138" s="119"/>
      <c r="W138" s="119"/>
      <c r="X138" s="119"/>
      <c r="Y138" s="119"/>
      <c r="AC138" s="103" t="str">
        <f>IF(Q138="","",IF(AND(Q138&lt;&gt;"",入力ボックス!$C$7&gt;Q138),"交付決定日前","○"))</f>
        <v/>
      </c>
      <c r="AD138" s="103" t="str">
        <f>IF(R138="","",IF(AND(R138&lt;&gt;"",入力ボックス!$C$8&lt;R138),"完了日より後",IF(Q138&gt;R138,"発注と支払の日付が前後","○")))</f>
        <v/>
      </c>
    </row>
    <row r="139" spans="2:30" ht="18.75" hidden="1" customHeight="1" x14ac:dyDescent="0.4">
      <c r="B139" s="105"/>
      <c r="C139" s="14"/>
      <c r="D139" s="116"/>
      <c r="E139" s="117"/>
      <c r="F139" s="116"/>
      <c r="G139" s="117"/>
      <c r="H139" s="116"/>
      <c r="I139" s="118"/>
      <c r="J139" s="117"/>
      <c r="K139" s="11"/>
      <c r="L139" s="5"/>
      <c r="M139" s="6"/>
      <c r="N139" s="5"/>
      <c r="O139" s="7"/>
      <c r="P139" s="87" t="str">
        <f t="shared" si="0"/>
        <v/>
      </c>
      <c r="Q139" s="61"/>
      <c r="R139" s="61"/>
      <c r="S139" s="119"/>
      <c r="T139" s="119"/>
      <c r="U139" s="119"/>
      <c r="V139" s="119"/>
      <c r="W139" s="119"/>
      <c r="X139" s="119"/>
      <c r="Y139" s="119"/>
      <c r="AC139" s="103" t="str">
        <f>IF(Q139="","",IF(AND(Q139&lt;&gt;"",入力ボックス!$C$7&gt;Q139),"交付決定日前","○"))</f>
        <v/>
      </c>
      <c r="AD139" s="103" t="str">
        <f>IF(R139="","",IF(AND(R139&lt;&gt;"",入力ボックス!$C$8&lt;R139),"完了日より後",IF(Q139&gt;R139,"発注と支払の日付が前後","○")))</f>
        <v/>
      </c>
    </row>
    <row r="140" spans="2:30" ht="18.75" hidden="1" customHeight="1" x14ac:dyDescent="0.4">
      <c r="B140" s="105"/>
      <c r="C140" s="14"/>
      <c r="D140" s="116"/>
      <c r="E140" s="117"/>
      <c r="F140" s="116"/>
      <c r="G140" s="117"/>
      <c r="H140" s="116"/>
      <c r="I140" s="118"/>
      <c r="J140" s="117"/>
      <c r="K140" s="11"/>
      <c r="L140" s="5"/>
      <c r="M140" s="6"/>
      <c r="N140" s="5"/>
      <c r="O140" s="7"/>
      <c r="P140" s="87" t="str">
        <f t="shared" si="0"/>
        <v/>
      </c>
      <c r="Q140" s="61"/>
      <c r="R140" s="61"/>
      <c r="S140" s="119"/>
      <c r="T140" s="119"/>
      <c r="U140" s="119"/>
      <c r="V140" s="119"/>
      <c r="W140" s="119"/>
      <c r="X140" s="119"/>
      <c r="Y140" s="119"/>
      <c r="AC140" s="103" t="str">
        <f>IF(Q140="","",IF(AND(Q140&lt;&gt;"",入力ボックス!$C$7&gt;Q140),"交付決定日前","○"))</f>
        <v/>
      </c>
      <c r="AD140" s="103" t="str">
        <f>IF(R140="","",IF(AND(R140&lt;&gt;"",入力ボックス!$C$8&lt;R140),"完了日より後",IF(Q140&gt;R140,"発注と支払の日付が前後","○")))</f>
        <v/>
      </c>
    </row>
    <row r="141" spans="2:30" ht="18.75" hidden="1" customHeight="1" x14ac:dyDescent="0.4">
      <c r="B141" s="105"/>
      <c r="C141" s="14"/>
      <c r="D141" s="116"/>
      <c r="E141" s="117"/>
      <c r="F141" s="116"/>
      <c r="G141" s="117"/>
      <c r="H141" s="116"/>
      <c r="I141" s="118"/>
      <c r="J141" s="117"/>
      <c r="K141" s="11"/>
      <c r="L141" s="5"/>
      <c r="M141" s="6"/>
      <c r="N141" s="5"/>
      <c r="O141" s="7"/>
      <c r="P141" s="87" t="str">
        <f t="shared" si="0"/>
        <v/>
      </c>
      <c r="Q141" s="61"/>
      <c r="R141" s="61"/>
      <c r="S141" s="119"/>
      <c r="T141" s="119"/>
      <c r="U141" s="119"/>
      <c r="V141" s="119"/>
      <c r="W141" s="119"/>
      <c r="X141" s="119"/>
      <c r="Y141" s="119"/>
      <c r="AC141" s="103" t="str">
        <f>IF(Q141="","",IF(AND(Q141&lt;&gt;"",入力ボックス!$C$7&gt;Q141),"交付決定日前","○"))</f>
        <v/>
      </c>
      <c r="AD141" s="103" t="str">
        <f>IF(R141="","",IF(AND(R141&lt;&gt;"",入力ボックス!$C$8&lt;R141),"完了日より後",IF(Q141&gt;R141,"発注と支払の日付が前後","○")))</f>
        <v/>
      </c>
    </row>
    <row r="142" spans="2:30" ht="18.75" hidden="1" customHeight="1" x14ac:dyDescent="0.4">
      <c r="B142" s="105"/>
      <c r="C142" s="14"/>
      <c r="D142" s="116"/>
      <c r="E142" s="117"/>
      <c r="F142" s="116"/>
      <c r="G142" s="117"/>
      <c r="H142" s="116"/>
      <c r="I142" s="118"/>
      <c r="J142" s="117"/>
      <c r="K142" s="11"/>
      <c r="L142" s="5"/>
      <c r="M142" s="6"/>
      <c r="N142" s="5"/>
      <c r="O142" s="7"/>
      <c r="P142" s="87" t="str">
        <f t="shared" si="0"/>
        <v/>
      </c>
      <c r="Q142" s="61"/>
      <c r="R142" s="61"/>
      <c r="S142" s="119"/>
      <c r="T142" s="119"/>
      <c r="U142" s="119"/>
      <c r="V142" s="119"/>
      <c r="W142" s="119"/>
      <c r="X142" s="119"/>
      <c r="Y142" s="119"/>
      <c r="AC142" s="103" t="str">
        <f>IF(Q142="","",IF(AND(Q142&lt;&gt;"",入力ボックス!$C$7&gt;Q142),"交付決定日前","○"))</f>
        <v/>
      </c>
      <c r="AD142" s="103" t="str">
        <f>IF(R142="","",IF(AND(R142&lt;&gt;"",入力ボックス!$C$8&lt;R142),"完了日より後",IF(Q142&gt;R142,"発注と支払の日付が前後","○")))</f>
        <v/>
      </c>
    </row>
    <row r="143" spans="2:30" ht="18.75" hidden="1" customHeight="1" x14ac:dyDescent="0.4">
      <c r="B143" s="105"/>
      <c r="C143" s="14"/>
      <c r="D143" s="116"/>
      <c r="E143" s="117"/>
      <c r="F143" s="116"/>
      <c r="G143" s="117"/>
      <c r="H143" s="116"/>
      <c r="I143" s="118"/>
      <c r="J143" s="117"/>
      <c r="K143" s="11"/>
      <c r="L143" s="5"/>
      <c r="M143" s="6"/>
      <c r="N143" s="5"/>
      <c r="O143" s="7"/>
      <c r="P143" s="87" t="str">
        <f t="shared" si="0"/>
        <v/>
      </c>
      <c r="Q143" s="61"/>
      <c r="R143" s="61"/>
      <c r="S143" s="119"/>
      <c r="T143" s="119"/>
      <c r="U143" s="119"/>
      <c r="V143" s="119"/>
      <c r="W143" s="119"/>
      <c r="X143" s="119"/>
      <c r="Y143" s="119"/>
      <c r="AC143" s="103" t="str">
        <f>IF(Q143="","",IF(AND(Q143&lt;&gt;"",入力ボックス!$C$7&gt;Q143),"交付決定日前","○"))</f>
        <v/>
      </c>
      <c r="AD143" s="103" t="str">
        <f>IF(R143="","",IF(AND(R143&lt;&gt;"",入力ボックス!$C$8&lt;R143),"完了日より後",IF(Q143&gt;R143,"発注と支払の日付が前後","○")))</f>
        <v/>
      </c>
    </row>
    <row r="144" spans="2:30" ht="18.75" hidden="1" customHeight="1" x14ac:dyDescent="0.4">
      <c r="B144" s="105"/>
      <c r="C144" s="14"/>
      <c r="D144" s="116"/>
      <c r="E144" s="117"/>
      <c r="F144" s="116"/>
      <c r="G144" s="117"/>
      <c r="H144" s="116"/>
      <c r="I144" s="118"/>
      <c r="J144" s="117"/>
      <c r="K144" s="11"/>
      <c r="L144" s="5"/>
      <c r="M144" s="6"/>
      <c r="N144" s="5"/>
      <c r="O144" s="7"/>
      <c r="P144" s="87" t="str">
        <f t="shared" si="0"/>
        <v/>
      </c>
      <c r="Q144" s="61"/>
      <c r="R144" s="61"/>
      <c r="S144" s="119"/>
      <c r="T144" s="119"/>
      <c r="U144" s="119"/>
      <c r="V144" s="119"/>
      <c r="W144" s="119"/>
      <c r="X144" s="119"/>
      <c r="Y144" s="119"/>
      <c r="AC144" s="103" t="str">
        <f>IF(Q144="","",IF(AND(Q144&lt;&gt;"",入力ボックス!$C$7&gt;Q144),"交付決定日前","○"))</f>
        <v/>
      </c>
      <c r="AD144" s="103" t="str">
        <f>IF(R144="","",IF(AND(R144&lt;&gt;"",入力ボックス!$C$8&lt;R144),"完了日より後",IF(Q144&gt;R144,"発注と支払の日付が前後","○")))</f>
        <v/>
      </c>
    </row>
    <row r="145" spans="2:30" ht="18.75" hidden="1" customHeight="1" x14ac:dyDescent="0.4">
      <c r="B145" s="105"/>
      <c r="C145" s="14"/>
      <c r="D145" s="116"/>
      <c r="E145" s="117"/>
      <c r="F145" s="116"/>
      <c r="G145" s="117"/>
      <c r="H145" s="116"/>
      <c r="I145" s="118"/>
      <c r="J145" s="117"/>
      <c r="K145" s="11"/>
      <c r="L145" s="5"/>
      <c r="M145" s="6"/>
      <c r="N145" s="5"/>
      <c r="O145" s="7"/>
      <c r="P145" s="87" t="str">
        <f t="shared" si="0"/>
        <v/>
      </c>
      <c r="Q145" s="61"/>
      <c r="R145" s="61"/>
      <c r="S145" s="119"/>
      <c r="T145" s="119"/>
      <c r="U145" s="119"/>
      <c r="V145" s="119"/>
      <c r="W145" s="119"/>
      <c r="X145" s="119"/>
      <c r="Y145" s="119"/>
      <c r="AC145" s="103" t="str">
        <f>IF(Q145="","",IF(AND(Q145&lt;&gt;"",入力ボックス!$C$7&gt;Q145),"交付決定日前","○"))</f>
        <v/>
      </c>
      <c r="AD145" s="103" t="str">
        <f>IF(R145="","",IF(AND(R145&lt;&gt;"",入力ボックス!$C$8&lt;R145),"完了日より後",IF(Q145&gt;R145,"発注と支払の日付が前後","○")))</f>
        <v/>
      </c>
    </row>
    <row r="146" spans="2:30" ht="18.75" hidden="1" customHeight="1" x14ac:dyDescent="0.4">
      <c r="B146" s="105"/>
      <c r="C146" s="14"/>
      <c r="D146" s="116"/>
      <c r="E146" s="117"/>
      <c r="F146" s="116"/>
      <c r="G146" s="117"/>
      <c r="H146" s="116"/>
      <c r="I146" s="118"/>
      <c r="J146" s="117"/>
      <c r="K146" s="11"/>
      <c r="L146" s="5"/>
      <c r="M146" s="6"/>
      <c r="N146" s="5"/>
      <c r="O146" s="7"/>
      <c r="P146" s="87" t="str">
        <f t="shared" si="0"/>
        <v/>
      </c>
      <c r="Q146" s="61"/>
      <c r="R146" s="61"/>
      <c r="S146" s="119"/>
      <c r="T146" s="119"/>
      <c r="U146" s="119"/>
      <c r="V146" s="119"/>
      <c r="W146" s="119"/>
      <c r="X146" s="119"/>
      <c r="Y146" s="119"/>
      <c r="AC146" s="103" t="str">
        <f>IF(Q146="","",IF(AND(Q146&lt;&gt;"",入力ボックス!$C$7&gt;Q146),"交付決定日前","○"))</f>
        <v/>
      </c>
      <c r="AD146" s="103" t="str">
        <f>IF(R146="","",IF(AND(R146&lt;&gt;"",入力ボックス!$C$8&lt;R146),"完了日より後",IF(Q146&gt;R146,"発注と支払の日付が前後","○")))</f>
        <v/>
      </c>
    </row>
    <row r="147" spans="2:30" ht="18.75" hidden="1" customHeight="1" x14ac:dyDescent="0.4">
      <c r="B147" s="105"/>
      <c r="C147" s="14"/>
      <c r="D147" s="116"/>
      <c r="E147" s="117"/>
      <c r="F147" s="116"/>
      <c r="G147" s="117"/>
      <c r="H147" s="116"/>
      <c r="I147" s="118"/>
      <c r="J147" s="117"/>
      <c r="K147" s="11"/>
      <c r="L147" s="5"/>
      <c r="M147" s="6"/>
      <c r="N147" s="5"/>
      <c r="O147" s="7"/>
      <c r="P147" s="87" t="str">
        <f t="shared" si="0"/>
        <v/>
      </c>
      <c r="Q147" s="61"/>
      <c r="R147" s="61"/>
      <c r="S147" s="119"/>
      <c r="T147" s="119"/>
      <c r="U147" s="119"/>
      <c r="V147" s="119"/>
      <c r="W147" s="119"/>
      <c r="X147" s="119"/>
      <c r="Y147" s="119"/>
      <c r="AC147" s="103" t="str">
        <f>IF(Q147="","",IF(AND(Q147&lt;&gt;"",入力ボックス!$C$7&gt;Q147),"交付決定日前","○"))</f>
        <v/>
      </c>
      <c r="AD147" s="103" t="str">
        <f>IF(R147="","",IF(AND(R147&lt;&gt;"",入力ボックス!$C$8&lt;R147),"完了日より後",IF(Q147&gt;R147,"発注と支払の日付が前後","○")))</f>
        <v/>
      </c>
    </row>
    <row r="148" spans="2:30" ht="18.75" hidden="1" customHeight="1" x14ac:dyDescent="0.4">
      <c r="B148" s="105"/>
      <c r="C148" s="14"/>
      <c r="D148" s="116"/>
      <c r="E148" s="117"/>
      <c r="F148" s="116"/>
      <c r="G148" s="117"/>
      <c r="H148" s="116"/>
      <c r="I148" s="118"/>
      <c r="J148" s="117"/>
      <c r="K148" s="11"/>
      <c r="L148" s="5"/>
      <c r="M148" s="6"/>
      <c r="N148" s="5"/>
      <c r="O148" s="7"/>
      <c r="P148" s="87" t="str">
        <f t="shared" si="0"/>
        <v/>
      </c>
      <c r="Q148" s="61"/>
      <c r="R148" s="61"/>
      <c r="S148" s="119"/>
      <c r="T148" s="119"/>
      <c r="U148" s="119"/>
      <c r="V148" s="119"/>
      <c r="W148" s="119"/>
      <c r="X148" s="119"/>
      <c r="Y148" s="119"/>
      <c r="AC148" s="103" t="str">
        <f>IF(Q148="","",IF(AND(Q148&lt;&gt;"",入力ボックス!$C$7&gt;Q148),"交付決定日前","○"))</f>
        <v/>
      </c>
      <c r="AD148" s="103" t="str">
        <f>IF(R148="","",IF(AND(R148&lt;&gt;"",入力ボックス!$C$8&lt;R148),"完了日より後",IF(Q148&gt;R148,"発注と支払の日付が前後","○")))</f>
        <v/>
      </c>
    </row>
    <row r="149" spans="2:30" ht="18.75" hidden="1" customHeight="1" x14ac:dyDescent="0.4">
      <c r="B149" s="105"/>
      <c r="C149" s="14"/>
      <c r="D149" s="116"/>
      <c r="E149" s="117"/>
      <c r="F149" s="116"/>
      <c r="G149" s="117"/>
      <c r="H149" s="116"/>
      <c r="I149" s="118"/>
      <c r="J149" s="117"/>
      <c r="K149" s="11"/>
      <c r="L149" s="5"/>
      <c r="M149" s="6"/>
      <c r="N149" s="5"/>
      <c r="O149" s="7"/>
      <c r="P149" s="87" t="str">
        <f t="shared" si="0"/>
        <v/>
      </c>
      <c r="Q149" s="61"/>
      <c r="R149" s="61"/>
      <c r="S149" s="119"/>
      <c r="T149" s="119"/>
      <c r="U149" s="119"/>
      <c r="V149" s="119"/>
      <c r="W149" s="119"/>
      <c r="X149" s="119"/>
      <c r="Y149" s="119"/>
      <c r="AC149" s="103" t="str">
        <f>IF(Q149="","",IF(AND(Q149&lt;&gt;"",入力ボックス!$C$7&gt;Q149),"交付決定日前","○"))</f>
        <v/>
      </c>
      <c r="AD149" s="103" t="str">
        <f>IF(R149="","",IF(AND(R149&lt;&gt;"",入力ボックス!$C$8&lt;R149),"完了日より後",IF(Q149&gt;R149,"発注と支払の日付が前後","○")))</f>
        <v/>
      </c>
    </row>
    <row r="150" spans="2:30" ht="18.75" hidden="1" customHeight="1" x14ac:dyDescent="0.4">
      <c r="B150" s="105"/>
      <c r="C150" s="14"/>
      <c r="D150" s="116"/>
      <c r="E150" s="117"/>
      <c r="F150" s="116"/>
      <c r="G150" s="117"/>
      <c r="H150" s="116"/>
      <c r="I150" s="118"/>
      <c r="J150" s="117"/>
      <c r="K150" s="11"/>
      <c r="L150" s="5"/>
      <c r="M150" s="6"/>
      <c r="N150" s="5"/>
      <c r="O150" s="7"/>
      <c r="P150" s="87" t="str">
        <f t="shared" si="0"/>
        <v/>
      </c>
      <c r="Q150" s="61"/>
      <c r="R150" s="61"/>
      <c r="S150" s="119"/>
      <c r="T150" s="119"/>
      <c r="U150" s="119"/>
      <c r="V150" s="119"/>
      <c r="W150" s="119"/>
      <c r="X150" s="119"/>
      <c r="Y150" s="119"/>
      <c r="AC150" s="103" t="str">
        <f>IF(Q150="","",IF(AND(Q150&lt;&gt;"",入力ボックス!$C$7&gt;Q150),"交付決定日前","○"))</f>
        <v/>
      </c>
      <c r="AD150" s="103" t="str">
        <f>IF(R150="","",IF(AND(R150&lt;&gt;"",入力ボックス!$C$8&lt;R150),"完了日より後",IF(Q150&gt;R150,"発注と支払の日付が前後","○")))</f>
        <v/>
      </c>
    </row>
    <row r="151" spans="2:30" ht="18.75" hidden="1" customHeight="1" x14ac:dyDescent="0.4">
      <c r="B151" s="105"/>
      <c r="C151" s="14"/>
      <c r="D151" s="116"/>
      <c r="E151" s="117"/>
      <c r="F151" s="116"/>
      <c r="G151" s="117"/>
      <c r="H151" s="116"/>
      <c r="I151" s="118"/>
      <c r="J151" s="117"/>
      <c r="K151" s="11"/>
      <c r="L151" s="5"/>
      <c r="M151" s="6"/>
      <c r="N151" s="5"/>
      <c r="O151" s="7"/>
      <c r="P151" s="87" t="str">
        <f t="shared" si="0"/>
        <v/>
      </c>
      <c r="Q151" s="61"/>
      <c r="R151" s="61"/>
      <c r="S151" s="119"/>
      <c r="T151" s="119"/>
      <c r="U151" s="119"/>
      <c r="V151" s="119"/>
      <c r="W151" s="119"/>
      <c r="X151" s="119"/>
      <c r="Y151" s="119"/>
      <c r="AC151" s="103" t="str">
        <f>IF(Q151="","",IF(AND(Q151&lt;&gt;"",入力ボックス!$C$7&gt;Q151),"交付決定日前","○"))</f>
        <v/>
      </c>
      <c r="AD151" s="103" t="str">
        <f>IF(R151="","",IF(AND(R151&lt;&gt;"",入力ボックス!$C$8&lt;R151),"完了日より後",IF(Q151&gt;R151,"発注と支払の日付が前後","○")))</f>
        <v/>
      </c>
    </row>
    <row r="152" spans="2:30" ht="18.75" hidden="1" customHeight="1" x14ac:dyDescent="0.4">
      <c r="B152" s="105"/>
      <c r="C152" s="14"/>
      <c r="D152" s="116"/>
      <c r="E152" s="117"/>
      <c r="F152" s="116"/>
      <c r="G152" s="117"/>
      <c r="H152" s="116"/>
      <c r="I152" s="118"/>
      <c r="J152" s="117"/>
      <c r="K152" s="11"/>
      <c r="L152" s="5"/>
      <c r="M152" s="6"/>
      <c r="N152" s="5"/>
      <c r="O152" s="7"/>
      <c r="P152" s="87" t="str">
        <f t="shared" si="0"/>
        <v/>
      </c>
      <c r="Q152" s="61"/>
      <c r="R152" s="61"/>
      <c r="S152" s="119"/>
      <c r="T152" s="119"/>
      <c r="U152" s="119"/>
      <c r="V152" s="119"/>
      <c r="W152" s="119"/>
      <c r="X152" s="119"/>
      <c r="Y152" s="119"/>
      <c r="AC152" s="103" t="str">
        <f>IF(Q152="","",IF(AND(Q152&lt;&gt;"",入力ボックス!$C$7&gt;Q152),"交付決定日前","○"))</f>
        <v/>
      </c>
      <c r="AD152" s="103" t="str">
        <f>IF(R152="","",IF(AND(R152&lt;&gt;"",入力ボックス!$C$8&lt;R152),"完了日より後",IF(Q152&gt;R152,"発注と支払の日付が前後","○")))</f>
        <v/>
      </c>
    </row>
    <row r="153" spans="2:30" ht="18.75" hidden="1" customHeight="1" x14ac:dyDescent="0.4">
      <c r="B153" s="105"/>
      <c r="C153" s="14"/>
      <c r="D153" s="116"/>
      <c r="E153" s="117"/>
      <c r="F153" s="116"/>
      <c r="G153" s="117"/>
      <c r="H153" s="116"/>
      <c r="I153" s="118"/>
      <c r="J153" s="117"/>
      <c r="K153" s="11"/>
      <c r="L153" s="5"/>
      <c r="M153" s="6"/>
      <c r="N153" s="5"/>
      <c r="O153" s="7"/>
      <c r="P153" s="87" t="str">
        <f t="shared" si="0"/>
        <v/>
      </c>
      <c r="Q153" s="61"/>
      <c r="R153" s="61"/>
      <c r="S153" s="119"/>
      <c r="T153" s="119"/>
      <c r="U153" s="119"/>
      <c r="V153" s="119"/>
      <c r="W153" s="119"/>
      <c r="X153" s="119"/>
      <c r="Y153" s="119"/>
      <c r="AC153" s="103" t="str">
        <f>IF(Q153="","",IF(AND(Q153&lt;&gt;"",入力ボックス!$C$7&gt;Q153),"交付決定日前","○"))</f>
        <v/>
      </c>
      <c r="AD153" s="103" t="str">
        <f>IF(R153="","",IF(AND(R153&lt;&gt;"",入力ボックス!$C$8&lt;R153),"完了日より後",IF(Q153&gt;R153,"発注と支払の日付が前後","○")))</f>
        <v/>
      </c>
    </row>
    <row r="154" spans="2:30" ht="18.75" hidden="1" customHeight="1" x14ac:dyDescent="0.4">
      <c r="B154" s="105"/>
      <c r="C154" s="14"/>
      <c r="D154" s="116"/>
      <c r="E154" s="117"/>
      <c r="F154" s="116"/>
      <c r="G154" s="117"/>
      <c r="H154" s="116"/>
      <c r="I154" s="118"/>
      <c r="J154" s="117"/>
      <c r="K154" s="11"/>
      <c r="L154" s="5"/>
      <c r="M154" s="6"/>
      <c r="N154" s="5"/>
      <c r="O154" s="7"/>
      <c r="P154" s="87" t="str">
        <f t="shared" si="0"/>
        <v/>
      </c>
      <c r="Q154" s="61"/>
      <c r="R154" s="61"/>
      <c r="S154" s="119"/>
      <c r="T154" s="119"/>
      <c r="U154" s="119"/>
      <c r="V154" s="119"/>
      <c r="W154" s="119"/>
      <c r="X154" s="119"/>
      <c r="Y154" s="119"/>
      <c r="AC154" s="103" t="str">
        <f>IF(Q154="","",IF(AND(Q154&lt;&gt;"",入力ボックス!$C$7&gt;Q154),"交付決定日前","○"))</f>
        <v/>
      </c>
      <c r="AD154" s="103" t="str">
        <f>IF(R154="","",IF(AND(R154&lt;&gt;"",入力ボックス!$C$8&lt;R154),"完了日より後",IF(Q154&gt;R154,"発注と支払の日付が前後","○")))</f>
        <v/>
      </c>
    </row>
    <row r="155" spans="2:30" ht="18.75" hidden="1" customHeight="1" x14ac:dyDescent="0.4">
      <c r="B155" s="105"/>
      <c r="C155" s="14"/>
      <c r="D155" s="116"/>
      <c r="E155" s="117"/>
      <c r="F155" s="116"/>
      <c r="G155" s="117"/>
      <c r="H155" s="116"/>
      <c r="I155" s="118"/>
      <c r="J155" s="117"/>
      <c r="K155" s="11"/>
      <c r="L155" s="5"/>
      <c r="M155" s="6"/>
      <c r="N155" s="5"/>
      <c r="O155" s="7"/>
      <c r="P155" s="87" t="str">
        <f t="shared" si="0"/>
        <v/>
      </c>
      <c r="Q155" s="61"/>
      <c r="R155" s="61"/>
      <c r="S155" s="119"/>
      <c r="T155" s="119"/>
      <c r="U155" s="119"/>
      <c r="V155" s="119"/>
      <c r="W155" s="119"/>
      <c r="X155" s="119"/>
      <c r="Y155" s="119"/>
      <c r="AC155" s="103" t="str">
        <f>IF(Q155="","",IF(AND(Q155&lt;&gt;"",入力ボックス!$C$7&gt;Q155),"交付決定日前","○"))</f>
        <v/>
      </c>
      <c r="AD155" s="103" t="str">
        <f>IF(R155="","",IF(AND(R155&lt;&gt;"",入力ボックス!$C$8&lt;R155),"完了日より後",IF(Q155&gt;R155,"発注と支払の日付が前後","○")))</f>
        <v/>
      </c>
    </row>
    <row r="156" spans="2:30" ht="18.75" hidden="1" customHeight="1" x14ac:dyDescent="0.4">
      <c r="B156" s="105"/>
      <c r="C156" s="14"/>
      <c r="D156" s="116"/>
      <c r="E156" s="117"/>
      <c r="F156" s="116"/>
      <c r="G156" s="117"/>
      <c r="H156" s="116"/>
      <c r="I156" s="118"/>
      <c r="J156" s="117"/>
      <c r="K156" s="11"/>
      <c r="L156" s="5"/>
      <c r="M156" s="6"/>
      <c r="N156" s="5"/>
      <c r="O156" s="7"/>
      <c r="P156" s="87" t="str">
        <f t="shared" si="0"/>
        <v/>
      </c>
      <c r="Q156" s="61"/>
      <c r="R156" s="61"/>
      <c r="S156" s="119"/>
      <c r="T156" s="119"/>
      <c r="U156" s="119"/>
      <c r="V156" s="119"/>
      <c r="W156" s="119"/>
      <c r="X156" s="119"/>
      <c r="Y156" s="119"/>
      <c r="AC156" s="103" t="str">
        <f>IF(Q156="","",IF(AND(Q156&lt;&gt;"",入力ボックス!$C$7&gt;Q156),"交付決定日前","○"))</f>
        <v/>
      </c>
      <c r="AD156" s="103" t="str">
        <f>IF(R156="","",IF(AND(R156&lt;&gt;"",入力ボックス!$C$8&lt;R156),"完了日より後",IF(Q156&gt;R156,"発注と支払の日付が前後","○")))</f>
        <v/>
      </c>
    </row>
    <row r="157" spans="2:30" ht="18.75" hidden="1" customHeight="1" x14ac:dyDescent="0.4">
      <c r="B157" s="105"/>
      <c r="C157" s="14"/>
      <c r="D157" s="116"/>
      <c r="E157" s="117"/>
      <c r="F157" s="116"/>
      <c r="G157" s="117"/>
      <c r="H157" s="116"/>
      <c r="I157" s="118"/>
      <c r="J157" s="117"/>
      <c r="K157" s="11"/>
      <c r="L157" s="5"/>
      <c r="M157" s="6"/>
      <c r="N157" s="5"/>
      <c r="O157" s="7"/>
      <c r="P157" s="87" t="str">
        <f t="shared" si="0"/>
        <v/>
      </c>
      <c r="Q157" s="61"/>
      <c r="R157" s="61"/>
      <c r="S157" s="119"/>
      <c r="T157" s="119"/>
      <c r="U157" s="119"/>
      <c r="V157" s="119"/>
      <c r="W157" s="119"/>
      <c r="X157" s="119"/>
      <c r="Y157" s="119"/>
      <c r="AC157" s="103" t="str">
        <f>IF(Q157="","",IF(AND(Q157&lt;&gt;"",入力ボックス!$C$7&gt;Q157),"交付決定日前","○"))</f>
        <v/>
      </c>
      <c r="AD157" s="103" t="str">
        <f>IF(R157="","",IF(AND(R157&lt;&gt;"",入力ボックス!$C$8&lt;R157),"完了日より後",IF(Q157&gt;R157,"発注と支払の日付が前後","○")))</f>
        <v/>
      </c>
    </row>
    <row r="158" spans="2:30" ht="18.75" hidden="1" customHeight="1" x14ac:dyDescent="0.4">
      <c r="B158" s="105"/>
      <c r="C158" s="14"/>
      <c r="D158" s="116"/>
      <c r="E158" s="117"/>
      <c r="F158" s="116"/>
      <c r="G158" s="117"/>
      <c r="H158" s="116"/>
      <c r="I158" s="118"/>
      <c r="J158" s="117"/>
      <c r="K158" s="11"/>
      <c r="L158" s="5"/>
      <c r="M158" s="6"/>
      <c r="N158" s="5"/>
      <c r="O158" s="7"/>
      <c r="P158" s="87" t="str">
        <f t="shared" si="0"/>
        <v/>
      </c>
      <c r="Q158" s="61"/>
      <c r="R158" s="61"/>
      <c r="S158" s="119"/>
      <c r="T158" s="119"/>
      <c r="U158" s="119"/>
      <c r="V158" s="119"/>
      <c r="W158" s="119"/>
      <c r="X158" s="119"/>
      <c r="Y158" s="119"/>
      <c r="AC158" s="103" t="str">
        <f>IF(Q158="","",IF(AND(Q158&lt;&gt;"",入力ボックス!$C$7&gt;Q158),"交付決定日前","○"))</f>
        <v/>
      </c>
      <c r="AD158" s="103" t="str">
        <f>IF(R158="","",IF(AND(R158&lt;&gt;"",入力ボックス!$C$8&lt;R158),"完了日より後",IF(Q158&gt;R158,"発注と支払の日付が前後","○")))</f>
        <v/>
      </c>
    </row>
    <row r="159" spans="2:30" ht="18.75" hidden="1" customHeight="1" x14ac:dyDescent="0.4">
      <c r="B159" s="105"/>
      <c r="C159" s="14"/>
      <c r="D159" s="116"/>
      <c r="E159" s="117"/>
      <c r="F159" s="116"/>
      <c r="G159" s="117"/>
      <c r="H159" s="116"/>
      <c r="I159" s="118"/>
      <c r="J159" s="117"/>
      <c r="K159" s="11"/>
      <c r="L159" s="5"/>
      <c r="M159" s="6"/>
      <c r="N159" s="5"/>
      <c r="O159" s="7"/>
      <c r="P159" s="87" t="str">
        <f t="shared" si="0"/>
        <v/>
      </c>
      <c r="Q159" s="61"/>
      <c r="R159" s="61"/>
      <c r="S159" s="119"/>
      <c r="T159" s="119"/>
      <c r="U159" s="119"/>
      <c r="V159" s="119"/>
      <c r="W159" s="119"/>
      <c r="X159" s="119"/>
      <c r="Y159" s="119"/>
      <c r="AC159" s="103" t="str">
        <f>IF(Q159="","",IF(AND(Q159&lt;&gt;"",入力ボックス!$C$7&gt;Q159),"交付決定日前","○"))</f>
        <v/>
      </c>
      <c r="AD159" s="103" t="str">
        <f>IF(R159="","",IF(AND(R159&lt;&gt;"",入力ボックス!$C$8&lt;R159),"完了日より後",IF(Q159&gt;R159,"発注と支払の日付が前後","○")))</f>
        <v/>
      </c>
    </row>
    <row r="160" spans="2:30" ht="18.75" hidden="1" customHeight="1" x14ac:dyDescent="0.4">
      <c r="B160" s="105"/>
      <c r="C160" s="14"/>
      <c r="D160" s="116"/>
      <c r="E160" s="117"/>
      <c r="F160" s="116"/>
      <c r="G160" s="117"/>
      <c r="H160" s="116"/>
      <c r="I160" s="118"/>
      <c r="J160" s="117"/>
      <c r="K160" s="11"/>
      <c r="L160" s="5"/>
      <c r="M160" s="6"/>
      <c r="N160" s="5"/>
      <c r="O160" s="7"/>
      <c r="P160" s="87" t="str">
        <f t="shared" si="0"/>
        <v/>
      </c>
      <c r="Q160" s="61"/>
      <c r="R160" s="61"/>
      <c r="S160" s="119"/>
      <c r="T160" s="119"/>
      <c r="U160" s="119"/>
      <c r="V160" s="119"/>
      <c r="W160" s="119"/>
      <c r="X160" s="119"/>
      <c r="Y160" s="119"/>
      <c r="AC160" s="103" t="str">
        <f>IF(Q160="","",IF(AND(Q160&lt;&gt;"",入力ボックス!$C$7&gt;Q160),"交付決定日前","○"))</f>
        <v/>
      </c>
      <c r="AD160" s="103" t="str">
        <f>IF(R160="","",IF(AND(R160&lt;&gt;"",入力ボックス!$C$8&lt;R160),"完了日より後",IF(Q160&gt;R160,"発注と支払の日付が前後","○")))</f>
        <v/>
      </c>
    </row>
    <row r="161" spans="2:30" ht="18.75" hidden="1" customHeight="1" x14ac:dyDescent="0.4">
      <c r="B161" s="105"/>
      <c r="C161" s="14"/>
      <c r="D161" s="116"/>
      <c r="E161" s="117"/>
      <c r="F161" s="116"/>
      <c r="G161" s="117"/>
      <c r="H161" s="116"/>
      <c r="I161" s="118"/>
      <c r="J161" s="117"/>
      <c r="K161" s="11"/>
      <c r="L161" s="5"/>
      <c r="M161" s="6"/>
      <c r="N161" s="5"/>
      <c r="O161" s="7"/>
      <c r="P161" s="87" t="str">
        <f t="shared" si="0"/>
        <v/>
      </c>
      <c r="Q161" s="61"/>
      <c r="R161" s="61"/>
      <c r="S161" s="119"/>
      <c r="T161" s="119"/>
      <c r="U161" s="119"/>
      <c r="V161" s="119"/>
      <c r="W161" s="119"/>
      <c r="X161" s="119"/>
      <c r="Y161" s="119"/>
      <c r="AC161" s="103" t="str">
        <f>IF(Q161="","",IF(AND(Q161&lt;&gt;"",入力ボックス!$C$7&gt;Q161),"交付決定日前","○"))</f>
        <v/>
      </c>
      <c r="AD161" s="103" t="str">
        <f>IF(R161="","",IF(AND(R161&lt;&gt;"",入力ボックス!$C$8&lt;R161),"完了日より後",IF(Q161&gt;R161,"発注と支払の日付が前後","○")))</f>
        <v/>
      </c>
    </row>
    <row r="162" spans="2:30" ht="18.75" hidden="1" customHeight="1" x14ac:dyDescent="0.4">
      <c r="B162" s="105"/>
      <c r="C162" s="14"/>
      <c r="D162" s="116"/>
      <c r="E162" s="117"/>
      <c r="F162" s="116"/>
      <c r="G162" s="117"/>
      <c r="H162" s="116"/>
      <c r="I162" s="118"/>
      <c r="J162" s="117"/>
      <c r="K162" s="11"/>
      <c r="L162" s="5"/>
      <c r="M162" s="6"/>
      <c r="N162" s="5"/>
      <c r="O162" s="7"/>
      <c r="P162" s="87" t="str">
        <f t="shared" si="0"/>
        <v/>
      </c>
      <c r="Q162" s="61"/>
      <c r="R162" s="61"/>
      <c r="S162" s="119"/>
      <c r="T162" s="119"/>
      <c r="U162" s="119"/>
      <c r="V162" s="119"/>
      <c r="W162" s="119"/>
      <c r="X162" s="119"/>
      <c r="Y162" s="119"/>
      <c r="AC162" s="103" t="str">
        <f>IF(Q162="","",IF(AND(Q162&lt;&gt;"",入力ボックス!$C$7&gt;Q162),"交付決定日前","○"))</f>
        <v/>
      </c>
      <c r="AD162" s="103" t="str">
        <f>IF(R162="","",IF(AND(R162&lt;&gt;"",入力ボックス!$C$8&lt;R162),"完了日より後",IF(Q162&gt;R162,"発注と支払の日付が前後","○")))</f>
        <v/>
      </c>
    </row>
    <row r="163" spans="2:30" ht="18.75" hidden="1" customHeight="1" x14ac:dyDescent="0.4">
      <c r="B163" s="105"/>
      <c r="C163" s="14"/>
      <c r="D163" s="116"/>
      <c r="E163" s="117"/>
      <c r="F163" s="116"/>
      <c r="G163" s="117"/>
      <c r="H163" s="116"/>
      <c r="I163" s="118"/>
      <c r="J163" s="117"/>
      <c r="K163" s="11"/>
      <c r="L163" s="5"/>
      <c r="M163" s="6"/>
      <c r="N163" s="5"/>
      <c r="O163" s="7"/>
      <c r="P163" s="87" t="str">
        <f t="shared" si="0"/>
        <v/>
      </c>
      <c r="Q163" s="61"/>
      <c r="R163" s="61"/>
      <c r="S163" s="119"/>
      <c r="T163" s="119"/>
      <c r="U163" s="119"/>
      <c r="V163" s="119"/>
      <c r="W163" s="119"/>
      <c r="X163" s="119"/>
      <c r="Y163" s="119"/>
      <c r="AC163" s="103" t="str">
        <f>IF(Q163="","",IF(AND(Q163&lt;&gt;"",入力ボックス!$C$7&gt;Q163),"交付決定日前","○"))</f>
        <v/>
      </c>
      <c r="AD163" s="103" t="str">
        <f>IF(R163="","",IF(AND(R163&lt;&gt;"",入力ボックス!$C$8&lt;R163),"完了日より後",IF(Q163&gt;R163,"発注と支払の日付が前後","○")))</f>
        <v/>
      </c>
    </row>
    <row r="164" spans="2:30" ht="18.75" hidden="1" customHeight="1" x14ac:dyDescent="0.4">
      <c r="B164" s="105"/>
      <c r="C164" s="14"/>
      <c r="D164" s="116"/>
      <c r="E164" s="117"/>
      <c r="F164" s="116"/>
      <c r="G164" s="117"/>
      <c r="H164" s="116"/>
      <c r="I164" s="118"/>
      <c r="J164" s="117"/>
      <c r="K164" s="11"/>
      <c r="L164" s="5"/>
      <c r="M164" s="6"/>
      <c r="N164" s="5"/>
      <c r="O164" s="7"/>
      <c r="P164" s="87" t="str">
        <f t="shared" si="0"/>
        <v/>
      </c>
      <c r="Q164" s="61"/>
      <c r="R164" s="61"/>
      <c r="S164" s="119"/>
      <c r="T164" s="119"/>
      <c r="U164" s="119"/>
      <c r="V164" s="119"/>
      <c r="W164" s="119"/>
      <c r="X164" s="119"/>
      <c r="Y164" s="119"/>
      <c r="AC164" s="103" t="str">
        <f>IF(Q164="","",IF(AND(Q164&lt;&gt;"",入力ボックス!$C$7&gt;Q164),"交付決定日前","○"))</f>
        <v/>
      </c>
      <c r="AD164" s="103" t="str">
        <f>IF(R164="","",IF(AND(R164&lt;&gt;"",入力ボックス!$C$8&lt;R164),"完了日より後",IF(Q164&gt;R164,"発注と支払の日付が前後","○")))</f>
        <v/>
      </c>
    </row>
    <row r="165" spans="2:30" ht="18.75" hidden="1" customHeight="1" x14ac:dyDescent="0.4">
      <c r="B165" s="105"/>
      <c r="C165" s="14"/>
      <c r="D165" s="116"/>
      <c r="E165" s="117"/>
      <c r="F165" s="116"/>
      <c r="G165" s="117"/>
      <c r="H165" s="116"/>
      <c r="I165" s="118"/>
      <c r="J165" s="117"/>
      <c r="K165" s="11"/>
      <c r="L165" s="5"/>
      <c r="M165" s="6"/>
      <c r="N165" s="5"/>
      <c r="O165" s="7"/>
      <c r="P165" s="87" t="str">
        <f t="shared" si="0"/>
        <v/>
      </c>
      <c r="Q165" s="61"/>
      <c r="R165" s="61"/>
      <c r="S165" s="119"/>
      <c r="T165" s="119"/>
      <c r="U165" s="119"/>
      <c r="V165" s="119"/>
      <c r="W165" s="119"/>
      <c r="X165" s="119"/>
      <c r="Y165" s="119"/>
      <c r="AC165" s="103" t="str">
        <f>IF(Q165="","",IF(AND(Q165&lt;&gt;"",入力ボックス!$C$7&gt;Q165),"交付決定日前","○"))</f>
        <v/>
      </c>
      <c r="AD165" s="103" t="str">
        <f>IF(R165="","",IF(AND(R165&lt;&gt;"",入力ボックス!$C$8&lt;R165),"完了日より後",IF(Q165&gt;R165,"発注と支払の日付が前後","○")))</f>
        <v/>
      </c>
    </row>
    <row r="166" spans="2:30" ht="18.75" hidden="1" customHeight="1" x14ac:dyDescent="0.4">
      <c r="B166" s="105"/>
      <c r="C166" s="14"/>
      <c r="D166" s="116"/>
      <c r="E166" s="117"/>
      <c r="F166" s="116"/>
      <c r="G166" s="117"/>
      <c r="H166" s="116"/>
      <c r="I166" s="118"/>
      <c r="J166" s="117"/>
      <c r="K166" s="11"/>
      <c r="L166" s="5"/>
      <c r="M166" s="6"/>
      <c r="N166" s="5"/>
      <c r="O166" s="7"/>
      <c r="P166" s="87" t="str">
        <f t="shared" si="0"/>
        <v/>
      </c>
      <c r="Q166" s="61"/>
      <c r="R166" s="61"/>
      <c r="S166" s="119"/>
      <c r="T166" s="119"/>
      <c r="U166" s="119"/>
      <c r="V166" s="119"/>
      <c r="W166" s="119"/>
      <c r="X166" s="119"/>
      <c r="Y166" s="119"/>
      <c r="AC166" s="103" t="str">
        <f>IF(Q166="","",IF(AND(Q166&lt;&gt;"",入力ボックス!$C$7&gt;Q166),"交付決定日前","○"))</f>
        <v/>
      </c>
      <c r="AD166" s="103" t="str">
        <f>IF(R166="","",IF(AND(R166&lt;&gt;"",入力ボックス!$C$8&lt;R166),"完了日より後",IF(Q166&gt;R166,"発注と支払の日付が前後","○")))</f>
        <v/>
      </c>
    </row>
    <row r="167" spans="2:30" ht="18.75" hidden="1" customHeight="1" x14ac:dyDescent="0.4">
      <c r="B167" s="105"/>
      <c r="C167" s="14"/>
      <c r="D167" s="116"/>
      <c r="E167" s="117"/>
      <c r="F167" s="116"/>
      <c r="G167" s="117"/>
      <c r="H167" s="116"/>
      <c r="I167" s="118"/>
      <c r="J167" s="117"/>
      <c r="K167" s="11"/>
      <c r="L167" s="5"/>
      <c r="M167" s="6"/>
      <c r="N167" s="5"/>
      <c r="O167" s="7"/>
      <c r="P167" s="87" t="str">
        <f t="shared" si="0"/>
        <v/>
      </c>
      <c r="Q167" s="61"/>
      <c r="R167" s="61"/>
      <c r="S167" s="119"/>
      <c r="T167" s="119"/>
      <c r="U167" s="119"/>
      <c r="V167" s="119"/>
      <c r="W167" s="119"/>
      <c r="X167" s="119"/>
      <c r="Y167" s="119"/>
      <c r="AC167" s="103" t="str">
        <f>IF(Q167="","",IF(AND(Q167&lt;&gt;"",入力ボックス!$C$7&gt;Q167),"交付決定日前","○"))</f>
        <v/>
      </c>
      <c r="AD167" s="103" t="str">
        <f>IF(R167="","",IF(AND(R167&lt;&gt;"",入力ボックス!$C$8&lt;R167),"完了日より後",IF(Q167&gt;R167,"発注と支払の日付が前後","○")))</f>
        <v/>
      </c>
    </row>
    <row r="168" spans="2:30" ht="18.75" hidden="1" customHeight="1" x14ac:dyDescent="0.4">
      <c r="B168" s="105"/>
      <c r="C168" s="14"/>
      <c r="D168" s="116"/>
      <c r="E168" s="117"/>
      <c r="F168" s="116"/>
      <c r="G168" s="117"/>
      <c r="H168" s="116"/>
      <c r="I168" s="118"/>
      <c r="J168" s="117"/>
      <c r="K168" s="11"/>
      <c r="L168" s="5"/>
      <c r="M168" s="6"/>
      <c r="N168" s="5"/>
      <c r="O168" s="7"/>
      <c r="P168" s="87" t="str">
        <f t="shared" si="0"/>
        <v/>
      </c>
      <c r="Q168" s="61"/>
      <c r="R168" s="61"/>
      <c r="S168" s="119"/>
      <c r="T168" s="119"/>
      <c r="U168" s="119"/>
      <c r="V168" s="119"/>
      <c r="W168" s="119"/>
      <c r="X168" s="119"/>
      <c r="Y168" s="119"/>
      <c r="AC168" s="103" t="str">
        <f>IF(Q168="","",IF(AND(Q168&lt;&gt;"",入力ボックス!$C$7&gt;Q168),"交付決定日前","○"))</f>
        <v/>
      </c>
      <c r="AD168" s="103" t="str">
        <f>IF(R168="","",IF(AND(R168&lt;&gt;"",入力ボックス!$C$8&lt;R168),"完了日より後",IF(Q168&gt;R168,"発注と支払の日付が前後","○")))</f>
        <v/>
      </c>
    </row>
    <row r="169" spans="2:30" ht="18.75" hidden="1" customHeight="1" x14ac:dyDescent="0.4">
      <c r="B169" s="105"/>
      <c r="C169" s="14"/>
      <c r="D169" s="116"/>
      <c r="E169" s="117"/>
      <c r="F169" s="116"/>
      <c r="G169" s="117"/>
      <c r="H169" s="116"/>
      <c r="I169" s="118"/>
      <c r="J169" s="117"/>
      <c r="K169" s="11"/>
      <c r="L169" s="5"/>
      <c r="M169" s="6"/>
      <c r="N169" s="5"/>
      <c r="O169" s="7"/>
      <c r="P169" s="87" t="str">
        <f t="shared" si="0"/>
        <v/>
      </c>
      <c r="Q169" s="61"/>
      <c r="R169" s="61"/>
      <c r="S169" s="119"/>
      <c r="T169" s="119"/>
      <c r="U169" s="119"/>
      <c r="V169" s="119"/>
      <c r="W169" s="119"/>
      <c r="X169" s="119"/>
      <c r="Y169" s="119"/>
      <c r="AC169" s="103" t="str">
        <f>IF(Q169="","",IF(AND(Q169&lt;&gt;"",入力ボックス!$C$7&gt;Q169),"交付決定日前","○"))</f>
        <v/>
      </c>
      <c r="AD169" s="103" t="str">
        <f>IF(R169="","",IF(AND(R169&lt;&gt;"",入力ボックス!$C$8&lt;R169),"完了日より後",IF(Q169&gt;R169,"発注と支払の日付が前後","○")))</f>
        <v/>
      </c>
    </row>
    <row r="170" spans="2:30" ht="18.75" hidden="1" customHeight="1" x14ac:dyDescent="0.4">
      <c r="B170" s="105"/>
      <c r="C170" s="14"/>
      <c r="D170" s="116"/>
      <c r="E170" s="117"/>
      <c r="F170" s="116"/>
      <c r="G170" s="117"/>
      <c r="H170" s="116"/>
      <c r="I170" s="118"/>
      <c r="J170" s="117"/>
      <c r="K170" s="11"/>
      <c r="L170" s="5"/>
      <c r="M170" s="6"/>
      <c r="N170" s="5"/>
      <c r="O170" s="7"/>
      <c r="P170" s="87" t="str">
        <f t="shared" si="0"/>
        <v/>
      </c>
      <c r="Q170" s="61"/>
      <c r="R170" s="61"/>
      <c r="S170" s="119"/>
      <c r="T170" s="119"/>
      <c r="U170" s="119"/>
      <c r="V170" s="119"/>
      <c r="W170" s="119"/>
      <c r="X170" s="119"/>
      <c r="Y170" s="119"/>
      <c r="AC170" s="103" t="str">
        <f>IF(Q170="","",IF(AND(Q170&lt;&gt;"",入力ボックス!$C$7&gt;Q170),"交付決定日前","○"))</f>
        <v/>
      </c>
      <c r="AD170" s="103" t="str">
        <f>IF(R170="","",IF(AND(R170&lt;&gt;"",入力ボックス!$C$8&lt;R170),"完了日より後",IF(Q170&gt;R170,"発注と支払の日付が前後","○")))</f>
        <v/>
      </c>
    </row>
    <row r="171" spans="2:30" ht="18.75" hidden="1" customHeight="1" x14ac:dyDescent="0.4">
      <c r="B171" s="105"/>
      <c r="C171" s="14"/>
      <c r="D171" s="116"/>
      <c r="E171" s="117"/>
      <c r="F171" s="116"/>
      <c r="G171" s="117"/>
      <c r="H171" s="116"/>
      <c r="I171" s="118"/>
      <c r="J171" s="117"/>
      <c r="K171" s="11"/>
      <c r="L171" s="5"/>
      <c r="M171" s="6"/>
      <c r="N171" s="5"/>
      <c r="O171" s="7"/>
      <c r="P171" s="87" t="str">
        <f t="shared" si="0"/>
        <v/>
      </c>
      <c r="Q171" s="61"/>
      <c r="R171" s="61"/>
      <c r="S171" s="119"/>
      <c r="T171" s="119"/>
      <c r="U171" s="119"/>
      <c r="V171" s="119"/>
      <c r="W171" s="119"/>
      <c r="X171" s="119"/>
      <c r="Y171" s="119"/>
      <c r="AC171" s="103" t="str">
        <f>IF(Q171="","",IF(AND(Q171&lt;&gt;"",入力ボックス!$C$7&gt;Q171),"交付決定日前","○"))</f>
        <v/>
      </c>
      <c r="AD171" s="103" t="str">
        <f>IF(R171="","",IF(AND(R171&lt;&gt;"",入力ボックス!$C$8&lt;R171),"完了日より後",IF(Q171&gt;R171,"発注と支払の日付が前後","○")))</f>
        <v/>
      </c>
    </row>
    <row r="172" spans="2:30" ht="18.75" hidden="1" customHeight="1" x14ac:dyDescent="0.4">
      <c r="B172" s="105"/>
      <c r="C172" s="14"/>
      <c r="D172" s="116"/>
      <c r="E172" s="117"/>
      <c r="F172" s="116"/>
      <c r="G172" s="117"/>
      <c r="H172" s="116"/>
      <c r="I172" s="118"/>
      <c r="J172" s="117"/>
      <c r="K172" s="11"/>
      <c r="L172" s="5"/>
      <c r="M172" s="6"/>
      <c r="N172" s="5"/>
      <c r="O172" s="7"/>
      <c r="P172" s="87" t="str">
        <f t="shared" si="0"/>
        <v/>
      </c>
      <c r="Q172" s="61"/>
      <c r="R172" s="61"/>
      <c r="S172" s="119"/>
      <c r="T172" s="119"/>
      <c r="U172" s="119"/>
      <c r="V172" s="119"/>
      <c r="W172" s="119"/>
      <c r="X172" s="119"/>
      <c r="Y172" s="119"/>
      <c r="AC172" s="103" t="str">
        <f>IF(Q172="","",IF(AND(Q172&lt;&gt;"",入力ボックス!$C$7&gt;Q172),"交付決定日前","○"))</f>
        <v/>
      </c>
      <c r="AD172" s="103" t="str">
        <f>IF(R172="","",IF(AND(R172&lt;&gt;"",入力ボックス!$C$8&lt;R172),"完了日より後",IF(Q172&gt;R172,"発注と支払の日付が前後","○")))</f>
        <v/>
      </c>
    </row>
    <row r="173" spans="2:30" ht="18.75" hidden="1" customHeight="1" x14ac:dyDescent="0.4">
      <c r="B173" s="105"/>
      <c r="C173" s="14"/>
      <c r="D173" s="116"/>
      <c r="E173" s="117"/>
      <c r="F173" s="116"/>
      <c r="G173" s="117"/>
      <c r="H173" s="116"/>
      <c r="I173" s="118"/>
      <c r="J173" s="117"/>
      <c r="K173" s="11"/>
      <c r="L173" s="5"/>
      <c r="M173" s="6"/>
      <c r="N173" s="5"/>
      <c r="O173" s="7"/>
      <c r="P173" s="87" t="str">
        <f t="shared" si="0"/>
        <v/>
      </c>
      <c r="Q173" s="61"/>
      <c r="R173" s="61"/>
      <c r="S173" s="119"/>
      <c r="T173" s="119"/>
      <c r="U173" s="119"/>
      <c r="V173" s="119"/>
      <c r="W173" s="119"/>
      <c r="X173" s="119"/>
      <c r="Y173" s="119"/>
      <c r="AC173" s="103" t="str">
        <f>IF(Q173="","",IF(AND(Q173&lt;&gt;"",入力ボックス!$C$7&gt;Q173),"交付決定日前","○"))</f>
        <v/>
      </c>
      <c r="AD173" s="103" t="str">
        <f>IF(R173="","",IF(AND(R173&lt;&gt;"",入力ボックス!$C$8&lt;R173),"完了日より後",IF(Q173&gt;R173,"発注と支払の日付が前後","○")))</f>
        <v/>
      </c>
    </row>
    <row r="174" spans="2:30" ht="18.75" hidden="1" customHeight="1" x14ac:dyDescent="0.4">
      <c r="B174" s="105"/>
      <c r="C174" s="14"/>
      <c r="D174" s="116"/>
      <c r="E174" s="117"/>
      <c r="F174" s="116"/>
      <c r="G174" s="117"/>
      <c r="H174" s="116"/>
      <c r="I174" s="118"/>
      <c r="J174" s="117"/>
      <c r="K174" s="11"/>
      <c r="L174" s="5"/>
      <c r="M174" s="6"/>
      <c r="N174" s="5"/>
      <c r="O174" s="7"/>
      <c r="P174" s="87" t="str">
        <f t="shared" si="0"/>
        <v/>
      </c>
      <c r="Q174" s="61"/>
      <c r="R174" s="61"/>
      <c r="S174" s="119"/>
      <c r="T174" s="119"/>
      <c r="U174" s="119"/>
      <c r="V174" s="119"/>
      <c r="W174" s="119"/>
      <c r="X174" s="119"/>
      <c r="Y174" s="119"/>
      <c r="AC174" s="103" t="str">
        <f>IF(Q174="","",IF(AND(Q174&lt;&gt;"",入力ボックス!$C$7&gt;Q174),"交付決定日前","○"))</f>
        <v/>
      </c>
      <c r="AD174" s="103" t="str">
        <f>IF(R174="","",IF(AND(R174&lt;&gt;"",入力ボックス!$C$8&lt;R174),"完了日より後",IF(Q174&gt;R174,"発注と支払の日付が前後","○")))</f>
        <v/>
      </c>
    </row>
    <row r="175" spans="2:30" ht="18.75" hidden="1" customHeight="1" x14ac:dyDescent="0.4">
      <c r="B175" s="105"/>
      <c r="C175" s="14"/>
      <c r="D175" s="116"/>
      <c r="E175" s="117"/>
      <c r="F175" s="116"/>
      <c r="G175" s="117"/>
      <c r="H175" s="116"/>
      <c r="I175" s="118"/>
      <c r="J175" s="117"/>
      <c r="K175" s="11"/>
      <c r="L175" s="5"/>
      <c r="M175" s="6"/>
      <c r="N175" s="5"/>
      <c r="O175" s="7"/>
      <c r="P175" s="87" t="str">
        <f t="shared" si="0"/>
        <v/>
      </c>
      <c r="Q175" s="61"/>
      <c r="R175" s="61"/>
      <c r="S175" s="119"/>
      <c r="T175" s="119"/>
      <c r="U175" s="119"/>
      <c r="V175" s="119"/>
      <c r="W175" s="119"/>
      <c r="X175" s="119"/>
      <c r="Y175" s="119"/>
      <c r="AC175" s="103" t="str">
        <f>IF(Q175="","",IF(AND(Q175&lt;&gt;"",入力ボックス!$C$7&gt;Q175),"交付決定日前","○"))</f>
        <v/>
      </c>
      <c r="AD175" s="103" t="str">
        <f>IF(R175="","",IF(AND(R175&lt;&gt;"",入力ボックス!$C$8&lt;R175),"完了日より後",IF(Q175&gt;R175,"発注と支払の日付が前後","○")))</f>
        <v/>
      </c>
    </row>
    <row r="176" spans="2:30" ht="18.75" hidden="1" customHeight="1" x14ac:dyDescent="0.4">
      <c r="B176" s="105"/>
      <c r="C176" s="14"/>
      <c r="D176" s="116"/>
      <c r="E176" s="117"/>
      <c r="F176" s="116"/>
      <c r="G176" s="117"/>
      <c r="H176" s="116"/>
      <c r="I176" s="118"/>
      <c r="J176" s="117"/>
      <c r="K176" s="11"/>
      <c r="L176" s="5"/>
      <c r="M176" s="6"/>
      <c r="N176" s="5"/>
      <c r="O176" s="7"/>
      <c r="P176" s="87" t="str">
        <f t="shared" si="0"/>
        <v/>
      </c>
      <c r="Q176" s="61"/>
      <c r="R176" s="61"/>
      <c r="S176" s="119"/>
      <c r="T176" s="119"/>
      <c r="U176" s="119"/>
      <c r="V176" s="119"/>
      <c r="W176" s="119"/>
      <c r="X176" s="119"/>
      <c r="Y176" s="119"/>
      <c r="AC176" s="103" t="str">
        <f>IF(Q176="","",IF(AND(Q176&lt;&gt;"",入力ボックス!$C$7&gt;Q176),"交付決定日前","○"))</f>
        <v/>
      </c>
      <c r="AD176" s="103" t="str">
        <f>IF(R176="","",IF(AND(R176&lt;&gt;"",入力ボックス!$C$8&lt;R176),"完了日より後",IF(Q176&gt;R176,"発注と支払の日付が前後","○")))</f>
        <v/>
      </c>
    </row>
    <row r="177" spans="2:30" ht="18.75" hidden="1" customHeight="1" x14ac:dyDescent="0.4">
      <c r="B177" s="105"/>
      <c r="C177" s="14"/>
      <c r="D177" s="116"/>
      <c r="E177" s="117"/>
      <c r="F177" s="116"/>
      <c r="G177" s="117"/>
      <c r="H177" s="116"/>
      <c r="I177" s="118"/>
      <c r="J177" s="117"/>
      <c r="K177" s="11"/>
      <c r="L177" s="5"/>
      <c r="M177" s="6"/>
      <c r="N177" s="5"/>
      <c r="O177" s="7"/>
      <c r="P177" s="87" t="str">
        <f t="shared" si="0"/>
        <v/>
      </c>
      <c r="Q177" s="61"/>
      <c r="R177" s="61"/>
      <c r="S177" s="119"/>
      <c r="T177" s="119"/>
      <c r="U177" s="119"/>
      <c r="V177" s="119"/>
      <c r="W177" s="119"/>
      <c r="X177" s="119"/>
      <c r="Y177" s="119"/>
      <c r="AC177" s="103" t="str">
        <f>IF(Q177="","",IF(AND(Q177&lt;&gt;"",入力ボックス!$C$7&gt;Q177),"交付決定日前","○"))</f>
        <v/>
      </c>
      <c r="AD177" s="103" t="str">
        <f>IF(R177="","",IF(AND(R177&lt;&gt;"",入力ボックス!$C$8&lt;R177),"完了日より後",IF(Q177&gt;R177,"発注と支払の日付が前後","○")))</f>
        <v/>
      </c>
    </row>
    <row r="178" spans="2:30" ht="18.75" hidden="1" customHeight="1" x14ac:dyDescent="0.4">
      <c r="B178" s="105"/>
      <c r="C178" s="14"/>
      <c r="D178" s="116"/>
      <c r="E178" s="117"/>
      <c r="F178" s="116"/>
      <c r="G178" s="117"/>
      <c r="H178" s="116"/>
      <c r="I178" s="118"/>
      <c r="J178" s="117"/>
      <c r="K178" s="11"/>
      <c r="L178" s="5"/>
      <c r="M178" s="6"/>
      <c r="N178" s="5"/>
      <c r="O178" s="7"/>
      <c r="P178" s="87" t="str">
        <f t="shared" si="0"/>
        <v/>
      </c>
      <c r="Q178" s="61"/>
      <c r="R178" s="61"/>
      <c r="S178" s="119"/>
      <c r="T178" s="119"/>
      <c r="U178" s="119"/>
      <c r="V178" s="119"/>
      <c r="W178" s="119"/>
      <c r="X178" s="119"/>
      <c r="Y178" s="119"/>
      <c r="AC178" s="103" t="str">
        <f>IF(Q178="","",IF(AND(Q178&lt;&gt;"",入力ボックス!$C$7&gt;Q178),"交付決定日前","○"))</f>
        <v/>
      </c>
      <c r="AD178" s="103" t="str">
        <f>IF(R178="","",IF(AND(R178&lt;&gt;"",入力ボックス!$C$8&lt;R178),"完了日より後",IF(Q178&gt;R178,"発注と支払の日付が前後","○")))</f>
        <v/>
      </c>
    </row>
    <row r="179" spans="2:30" ht="18.75" hidden="1" customHeight="1" x14ac:dyDescent="0.4">
      <c r="B179" s="105"/>
      <c r="C179" s="14"/>
      <c r="D179" s="116"/>
      <c r="E179" s="117"/>
      <c r="F179" s="116"/>
      <c r="G179" s="117"/>
      <c r="H179" s="116"/>
      <c r="I179" s="118"/>
      <c r="J179" s="117"/>
      <c r="K179" s="11"/>
      <c r="L179" s="5"/>
      <c r="M179" s="6"/>
      <c r="N179" s="5"/>
      <c r="O179" s="7"/>
      <c r="P179" s="87" t="str">
        <f t="shared" ref="P179:P214" si="1">IF(OR(M179="",N179="",O179=""),"",ROUNDDOWN(N179*O179,0))</f>
        <v/>
      </c>
      <c r="Q179" s="61"/>
      <c r="R179" s="61"/>
      <c r="S179" s="119"/>
      <c r="T179" s="119"/>
      <c r="U179" s="119"/>
      <c r="V179" s="119"/>
      <c r="W179" s="119"/>
      <c r="X179" s="119"/>
      <c r="Y179" s="119"/>
      <c r="AC179" s="103" t="str">
        <f>IF(Q179="","",IF(AND(Q179&lt;&gt;"",入力ボックス!$C$7&gt;Q179),"交付決定日前","○"))</f>
        <v/>
      </c>
      <c r="AD179" s="103" t="str">
        <f>IF(R179="","",IF(AND(R179&lt;&gt;"",入力ボックス!$C$8&lt;R179),"完了日より後",IF(Q179&gt;R179,"発注と支払の日付が前後","○")))</f>
        <v/>
      </c>
    </row>
    <row r="180" spans="2:30" ht="18.75" hidden="1" customHeight="1" x14ac:dyDescent="0.4">
      <c r="B180" s="105"/>
      <c r="C180" s="14"/>
      <c r="D180" s="116"/>
      <c r="E180" s="117"/>
      <c r="F180" s="116"/>
      <c r="G180" s="117"/>
      <c r="H180" s="116"/>
      <c r="I180" s="118"/>
      <c r="J180" s="117"/>
      <c r="K180" s="11"/>
      <c r="L180" s="5"/>
      <c r="M180" s="6"/>
      <c r="N180" s="5"/>
      <c r="O180" s="7"/>
      <c r="P180" s="87" t="str">
        <f t="shared" si="1"/>
        <v/>
      </c>
      <c r="Q180" s="61"/>
      <c r="R180" s="61"/>
      <c r="S180" s="119"/>
      <c r="T180" s="119"/>
      <c r="U180" s="119"/>
      <c r="V180" s="119"/>
      <c r="W180" s="119"/>
      <c r="X180" s="119"/>
      <c r="Y180" s="119"/>
      <c r="AC180" s="103" t="str">
        <f>IF(Q180="","",IF(AND(Q180&lt;&gt;"",入力ボックス!$C$7&gt;Q180),"交付決定日前","○"))</f>
        <v/>
      </c>
      <c r="AD180" s="103" t="str">
        <f>IF(R180="","",IF(AND(R180&lt;&gt;"",入力ボックス!$C$8&lt;R180),"完了日より後",IF(Q180&gt;R180,"発注と支払の日付が前後","○")))</f>
        <v/>
      </c>
    </row>
    <row r="181" spans="2:30" ht="18.75" hidden="1" customHeight="1" x14ac:dyDescent="0.4">
      <c r="B181" s="105"/>
      <c r="C181" s="14"/>
      <c r="D181" s="116"/>
      <c r="E181" s="117"/>
      <c r="F181" s="116"/>
      <c r="G181" s="117"/>
      <c r="H181" s="116"/>
      <c r="I181" s="118"/>
      <c r="J181" s="117"/>
      <c r="K181" s="11"/>
      <c r="L181" s="5"/>
      <c r="M181" s="6"/>
      <c r="N181" s="5"/>
      <c r="O181" s="7"/>
      <c r="P181" s="87" t="str">
        <f t="shared" si="1"/>
        <v/>
      </c>
      <c r="Q181" s="61"/>
      <c r="R181" s="61"/>
      <c r="S181" s="119"/>
      <c r="T181" s="119"/>
      <c r="U181" s="119"/>
      <c r="V181" s="119"/>
      <c r="W181" s="119"/>
      <c r="X181" s="119"/>
      <c r="Y181" s="119"/>
      <c r="AC181" s="103" t="str">
        <f>IF(Q181="","",IF(AND(Q181&lt;&gt;"",入力ボックス!$C$7&gt;Q181),"交付決定日前","○"))</f>
        <v/>
      </c>
      <c r="AD181" s="103" t="str">
        <f>IF(R181="","",IF(AND(R181&lt;&gt;"",入力ボックス!$C$8&lt;R181),"完了日より後",IF(Q181&gt;R181,"発注と支払の日付が前後","○")))</f>
        <v/>
      </c>
    </row>
    <row r="182" spans="2:30" ht="18.75" hidden="1" customHeight="1" x14ac:dyDescent="0.4">
      <c r="B182" s="105"/>
      <c r="C182" s="14"/>
      <c r="D182" s="116"/>
      <c r="E182" s="117"/>
      <c r="F182" s="116"/>
      <c r="G182" s="117"/>
      <c r="H182" s="116"/>
      <c r="I182" s="118"/>
      <c r="J182" s="117"/>
      <c r="K182" s="11"/>
      <c r="L182" s="5"/>
      <c r="M182" s="6"/>
      <c r="N182" s="5"/>
      <c r="O182" s="7"/>
      <c r="P182" s="87" t="str">
        <f t="shared" si="1"/>
        <v/>
      </c>
      <c r="Q182" s="61"/>
      <c r="R182" s="61"/>
      <c r="S182" s="119"/>
      <c r="T182" s="119"/>
      <c r="U182" s="119"/>
      <c r="V182" s="119"/>
      <c r="W182" s="119"/>
      <c r="X182" s="119"/>
      <c r="Y182" s="119"/>
      <c r="AC182" s="103" t="str">
        <f>IF(Q182="","",IF(AND(Q182&lt;&gt;"",入力ボックス!$C$7&gt;Q182),"交付決定日前","○"))</f>
        <v/>
      </c>
      <c r="AD182" s="103" t="str">
        <f>IF(R182="","",IF(AND(R182&lt;&gt;"",入力ボックス!$C$8&lt;R182),"完了日より後",IF(Q182&gt;R182,"発注と支払の日付が前後","○")))</f>
        <v/>
      </c>
    </row>
    <row r="183" spans="2:30" ht="18.75" hidden="1" customHeight="1" x14ac:dyDescent="0.4">
      <c r="B183" s="105"/>
      <c r="C183" s="14"/>
      <c r="D183" s="116"/>
      <c r="E183" s="117"/>
      <c r="F183" s="116"/>
      <c r="G183" s="117"/>
      <c r="H183" s="116"/>
      <c r="I183" s="118"/>
      <c r="J183" s="117"/>
      <c r="K183" s="11"/>
      <c r="L183" s="5"/>
      <c r="M183" s="6"/>
      <c r="N183" s="5"/>
      <c r="O183" s="7"/>
      <c r="P183" s="87" t="str">
        <f t="shared" si="1"/>
        <v/>
      </c>
      <c r="Q183" s="61"/>
      <c r="R183" s="61"/>
      <c r="S183" s="119"/>
      <c r="T183" s="119"/>
      <c r="U183" s="119"/>
      <c r="V183" s="119"/>
      <c r="W183" s="119"/>
      <c r="X183" s="119"/>
      <c r="Y183" s="119"/>
      <c r="AC183" s="103" t="str">
        <f>IF(Q183="","",IF(AND(Q183&lt;&gt;"",入力ボックス!$C$7&gt;Q183),"交付決定日前","○"))</f>
        <v/>
      </c>
      <c r="AD183" s="103" t="str">
        <f>IF(R183="","",IF(AND(R183&lt;&gt;"",入力ボックス!$C$8&lt;R183),"完了日より後",IF(Q183&gt;R183,"発注と支払の日付が前後","○")))</f>
        <v/>
      </c>
    </row>
    <row r="184" spans="2:30" ht="18.75" hidden="1" customHeight="1" x14ac:dyDescent="0.4">
      <c r="B184" s="105"/>
      <c r="C184" s="14"/>
      <c r="D184" s="116"/>
      <c r="E184" s="117"/>
      <c r="F184" s="116"/>
      <c r="G184" s="117"/>
      <c r="H184" s="116"/>
      <c r="I184" s="118"/>
      <c r="J184" s="117"/>
      <c r="K184" s="11"/>
      <c r="L184" s="5"/>
      <c r="M184" s="6"/>
      <c r="N184" s="5"/>
      <c r="O184" s="7"/>
      <c r="P184" s="87" t="str">
        <f t="shared" si="1"/>
        <v/>
      </c>
      <c r="Q184" s="61"/>
      <c r="R184" s="61"/>
      <c r="S184" s="119"/>
      <c r="T184" s="119"/>
      <c r="U184" s="119"/>
      <c r="V184" s="119"/>
      <c r="W184" s="119"/>
      <c r="X184" s="119"/>
      <c r="Y184" s="119"/>
      <c r="AC184" s="103" t="str">
        <f>IF(Q184="","",IF(AND(Q184&lt;&gt;"",入力ボックス!$C$7&gt;Q184),"交付決定日前","○"))</f>
        <v/>
      </c>
      <c r="AD184" s="103" t="str">
        <f>IF(R184="","",IF(AND(R184&lt;&gt;"",入力ボックス!$C$8&lt;R184),"完了日より後",IF(Q184&gt;R184,"発注と支払の日付が前後","○")))</f>
        <v/>
      </c>
    </row>
    <row r="185" spans="2:30" ht="18.75" hidden="1" customHeight="1" x14ac:dyDescent="0.4">
      <c r="B185" s="105"/>
      <c r="C185" s="14"/>
      <c r="D185" s="116"/>
      <c r="E185" s="117"/>
      <c r="F185" s="116"/>
      <c r="G185" s="117"/>
      <c r="H185" s="116"/>
      <c r="I185" s="118"/>
      <c r="J185" s="117"/>
      <c r="K185" s="11"/>
      <c r="L185" s="5"/>
      <c r="M185" s="6"/>
      <c r="N185" s="5"/>
      <c r="O185" s="7"/>
      <c r="P185" s="87" t="str">
        <f t="shared" si="1"/>
        <v/>
      </c>
      <c r="Q185" s="61"/>
      <c r="R185" s="61"/>
      <c r="S185" s="119"/>
      <c r="T185" s="119"/>
      <c r="U185" s="119"/>
      <c r="V185" s="119"/>
      <c r="W185" s="119"/>
      <c r="X185" s="119"/>
      <c r="Y185" s="119"/>
      <c r="AC185" s="103" t="str">
        <f>IF(Q185="","",IF(AND(Q185&lt;&gt;"",入力ボックス!$C$7&gt;Q185),"交付決定日前","○"))</f>
        <v/>
      </c>
      <c r="AD185" s="103" t="str">
        <f>IF(R185="","",IF(AND(R185&lt;&gt;"",入力ボックス!$C$8&lt;R185),"完了日より後",IF(Q185&gt;R185,"発注と支払の日付が前後","○")))</f>
        <v/>
      </c>
    </row>
    <row r="186" spans="2:30" ht="18.75" hidden="1" customHeight="1" x14ac:dyDescent="0.4">
      <c r="B186" s="105"/>
      <c r="C186" s="14"/>
      <c r="D186" s="116"/>
      <c r="E186" s="117"/>
      <c r="F186" s="116"/>
      <c r="G186" s="117"/>
      <c r="H186" s="116"/>
      <c r="I186" s="118"/>
      <c r="J186" s="117"/>
      <c r="K186" s="11"/>
      <c r="L186" s="5"/>
      <c r="M186" s="6"/>
      <c r="N186" s="5"/>
      <c r="O186" s="7"/>
      <c r="P186" s="87" t="str">
        <f t="shared" si="1"/>
        <v/>
      </c>
      <c r="Q186" s="61"/>
      <c r="R186" s="61"/>
      <c r="S186" s="119"/>
      <c r="T186" s="119"/>
      <c r="U186" s="119"/>
      <c r="V186" s="119"/>
      <c r="W186" s="119"/>
      <c r="X186" s="119"/>
      <c r="Y186" s="119"/>
      <c r="AC186" s="103" t="str">
        <f>IF(Q186="","",IF(AND(Q186&lt;&gt;"",入力ボックス!$C$7&gt;Q186),"交付決定日前","○"))</f>
        <v/>
      </c>
      <c r="AD186" s="103" t="str">
        <f>IF(R186="","",IF(AND(R186&lt;&gt;"",入力ボックス!$C$8&lt;R186),"完了日より後",IF(Q186&gt;R186,"発注と支払の日付が前後","○")))</f>
        <v/>
      </c>
    </row>
    <row r="187" spans="2:30" ht="18.75" hidden="1" customHeight="1" x14ac:dyDescent="0.4">
      <c r="B187" s="105"/>
      <c r="C187" s="14"/>
      <c r="D187" s="116"/>
      <c r="E187" s="117"/>
      <c r="F187" s="116"/>
      <c r="G187" s="117"/>
      <c r="H187" s="116"/>
      <c r="I187" s="118"/>
      <c r="J187" s="117"/>
      <c r="K187" s="11"/>
      <c r="L187" s="5"/>
      <c r="M187" s="6"/>
      <c r="N187" s="5"/>
      <c r="O187" s="7"/>
      <c r="P187" s="87" t="str">
        <f t="shared" si="1"/>
        <v/>
      </c>
      <c r="Q187" s="61"/>
      <c r="R187" s="61"/>
      <c r="S187" s="119"/>
      <c r="T187" s="119"/>
      <c r="U187" s="119"/>
      <c r="V187" s="119"/>
      <c r="W187" s="119"/>
      <c r="X187" s="119"/>
      <c r="Y187" s="119"/>
      <c r="AC187" s="103" t="str">
        <f>IF(Q187="","",IF(AND(Q187&lt;&gt;"",入力ボックス!$C$7&gt;Q187),"交付決定日前","○"))</f>
        <v/>
      </c>
      <c r="AD187" s="103" t="str">
        <f>IF(R187="","",IF(AND(R187&lt;&gt;"",入力ボックス!$C$8&lt;R187),"完了日より後",IF(Q187&gt;R187,"発注と支払の日付が前後","○")))</f>
        <v/>
      </c>
    </row>
    <row r="188" spans="2:30" ht="18.75" hidden="1" customHeight="1" x14ac:dyDescent="0.4">
      <c r="B188" s="105"/>
      <c r="C188" s="14"/>
      <c r="D188" s="116"/>
      <c r="E188" s="117"/>
      <c r="F188" s="116"/>
      <c r="G188" s="117"/>
      <c r="H188" s="116"/>
      <c r="I188" s="118"/>
      <c r="J188" s="117"/>
      <c r="K188" s="11"/>
      <c r="L188" s="5"/>
      <c r="M188" s="6"/>
      <c r="N188" s="5"/>
      <c r="O188" s="7"/>
      <c r="P188" s="87" t="str">
        <f t="shared" si="1"/>
        <v/>
      </c>
      <c r="Q188" s="61"/>
      <c r="R188" s="61"/>
      <c r="S188" s="119"/>
      <c r="T188" s="119"/>
      <c r="U188" s="119"/>
      <c r="V188" s="119"/>
      <c r="W188" s="119"/>
      <c r="X188" s="119"/>
      <c r="Y188" s="119"/>
      <c r="AC188" s="103" t="str">
        <f>IF(Q188="","",IF(AND(Q188&lt;&gt;"",入力ボックス!$C$7&gt;Q188),"交付決定日前","○"))</f>
        <v/>
      </c>
      <c r="AD188" s="103" t="str">
        <f>IF(R188="","",IF(AND(R188&lt;&gt;"",入力ボックス!$C$8&lt;R188),"完了日より後",IF(Q188&gt;R188,"発注と支払の日付が前後","○")))</f>
        <v/>
      </c>
    </row>
    <row r="189" spans="2:30" ht="18.75" hidden="1" customHeight="1" x14ac:dyDescent="0.4">
      <c r="B189" s="105"/>
      <c r="C189" s="14"/>
      <c r="D189" s="116"/>
      <c r="E189" s="117"/>
      <c r="F189" s="116"/>
      <c r="G189" s="117"/>
      <c r="H189" s="116"/>
      <c r="I189" s="118"/>
      <c r="J189" s="117"/>
      <c r="K189" s="11"/>
      <c r="L189" s="5"/>
      <c r="M189" s="6"/>
      <c r="N189" s="5"/>
      <c r="O189" s="7"/>
      <c r="P189" s="87" t="str">
        <f t="shared" si="1"/>
        <v/>
      </c>
      <c r="Q189" s="61"/>
      <c r="R189" s="61"/>
      <c r="S189" s="119"/>
      <c r="T189" s="119"/>
      <c r="U189" s="119"/>
      <c r="V189" s="119"/>
      <c r="W189" s="119"/>
      <c r="X189" s="119"/>
      <c r="Y189" s="119"/>
      <c r="AC189" s="103" t="str">
        <f>IF(Q189="","",IF(AND(Q189&lt;&gt;"",入力ボックス!$C$7&gt;Q189),"交付決定日前","○"))</f>
        <v/>
      </c>
      <c r="AD189" s="103" t="str">
        <f>IF(R189="","",IF(AND(R189&lt;&gt;"",入力ボックス!$C$8&lt;R189),"完了日より後",IF(Q189&gt;R189,"発注と支払の日付が前後","○")))</f>
        <v/>
      </c>
    </row>
    <row r="190" spans="2:30" ht="18.75" hidden="1" customHeight="1" x14ac:dyDescent="0.4">
      <c r="B190" s="105"/>
      <c r="C190" s="14"/>
      <c r="D190" s="116"/>
      <c r="E190" s="117"/>
      <c r="F190" s="116"/>
      <c r="G190" s="117"/>
      <c r="H190" s="116"/>
      <c r="I190" s="118"/>
      <c r="J190" s="117"/>
      <c r="K190" s="11"/>
      <c r="L190" s="5"/>
      <c r="M190" s="6"/>
      <c r="N190" s="5"/>
      <c r="O190" s="7"/>
      <c r="P190" s="87" t="str">
        <f t="shared" si="1"/>
        <v/>
      </c>
      <c r="Q190" s="61"/>
      <c r="R190" s="61"/>
      <c r="S190" s="119"/>
      <c r="T190" s="119"/>
      <c r="U190" s="119"/>
      <c r="V190" s="119"/>
      <c r="W190" s="119"/>
      <c r="X190" s="119"/>
      <c r="Y190" s="119"/>
      <c r="AC190" s="103" t="str">
        <f>IF(Q190="","",IF(AND(Q190&lt;&gt;"",入力ボックス!$C$7&gt;Q190),"交付決定日前","○"))</f>
        <v/>
      </c>
      <c r="AD190" s="103" t="str">
        <f>IF(R190="","",IF(AND(R190&lt;&gt;"",入力ボックス!$C$8&lt;R190),"完了日より後",IF(Q190&gt;R190,"発注と支払の日付が前後","○")))</f>
        <v/>
      </c>
    </row>
    <row r="191" spans="2:30" ht="18.75" hidden="1" customHeight="1" x14ac:dyDescent="0.4">
      <c r="B191" s="105"/>
      <c r="C191" s="14"/>
      <c r="D191" s="116"/>
      <c r="E191" s="117"/>
      <c r="F191" s="116"/>
      <c r="G191" s="117"/>
      <c r="H191" s="116"/>
      <c r="I191" s="118"/>
      <c r="J191" s="117"/>
      <c r="K191" s="11"/>
      <c r="L191" s="5"/>
      <c r="M191" s="6"/>
      <c r="N191" s="5"/>
      <c r="O191" s="7"/>
      <c r="P191" s="87" t="str">
        <f t="shared" si="1"/>
        <v/>
      </c>
      <c r="Q191" s="61"/>
      <c r="R191" s="61"/>
      <c r="S191" s="119"/>
      <c r="T191" s="119"/>
      <c r="U191" s="119"/>
      <c r="V191" s="119"/>
      <c r="W191" s="119"/>
      <c r="X191" s="119"/>
      <c r="Y191" s="119"/>
      <c r="AC191" s="103" t="str">
        <f>IF(Q191="","",IF(AND(Q191&lt;&gt;"",入力ボックス!$C$7&gt;Q191),"交付決定日前","○"))</f>
        <v/>
      </c>
      <c r="AD191" s="103" t="str">
        <f>IF(R191="","",IF(AND(R191&lt;&gt;"",入力ボックス!$C$8&lt;R191),"完了日より後",IF(Q191&gt;R191,"発注と支払の日付が前後","○")))</f>
        <v/>
      </c>
    </row>
    <row r="192" spans="2:30" ht="18.75" hidden="1" customHeight="1" x14ac:dyDescent="0.4">
      <c r="B192" s="105"/>
      <c r="C192" s="14"/>
      <c r="D192" s="116"/>
      <c r="E192" s="117"/>
      <c r="F192" s="116"/>
      <c r="G192" s="117"/>
      <c r="H192" s="116"/>
      <c r="I192" s="118"/>
      <c r="J192" s="117"/>
      <c r="K192" s="11"/>
      <c r="L192" s="5"/>
      <c r="M192" s="6"/>
      <c r="N192" s="5"/>
      <c r="O192" s="7"/>
      <c r="P192" s="87" t="str">
        <f t="shared" si="1"/>
        <v/>
      </c>
      <c r="Q192" s="61"/>
      <c r="R192" s="61"/>
      <c r="S192" s="119"/>
      <c r="T192" s="119"/>
      <c r="U192" s="119"/>
      <c r="V192" s="119"/>
      <c r="W192" s="119"/>
      <c r="X192" s="119"/>
      <c r="Y192" s="119"/>
      <c r="AC192" s="103" t="str">
        <f>IF(Q192="","",IF(AND(Q192&lt;&gt;"",入力ボックス!$C$7&gt;Q192),"交付決定日前","○"))</f>
        <v/>
      </c>
      <c r="AD192" s="103" t="str">
        <f>IF(R192="","",IF(AND(R192&lt;&gt;"",入力ボックス!$C$8&lt;R192),"完了日より後",IF(Q192&gt;R192,"発注と支払の日付が前後","○")))</f>
        <v/>
      </c>
    </row>
    <row r="193" spans="2:30" ht="18.75" hidden="1" customHeight="1" x14ac:dyDescent="0.4">
      <c r="B193" s="105"/>
      <c r="C193" s="14"/>
      <c r="D193" s="116"/>
      <c r="E193" s="117"/>
      <c r="F193" s="116"/>
      <c r="G193" s="117"/>
      <c r="H193" s="116"/>
      <c r="I193" s="118"/>
      <c r="J193" s="117"/>
      <c r="K193" s="11"/>
      <c r="L193" s="5"/>
      <c r="M193" s="6"/>
      <c r="N193" s="5"/>
      <c r="O193" s="7"/>
      <c r="P193" s="87" t="str">
        <f t="shared" si="1"/>
        <v/>
      </c>
      <c r="Q193" s="61"/>
      <c r="R193" s="61"/>
      <c r="S193" s="119"/>
      <c r="T193" s="119"/>
      <c r="U193" s="119"/>
      <c r="V193" s="119"/>
      <c r="W193" s="119"/>
      <c r="X193" s="119"/>
      <c r="Y193" s="119"/>
      <c r="AC193" s="103" t="str">
        <f>IF(Q193="","",IF(AND(Q193&lt;&gt;"",入力ボックス!$C$7&gt;Q193),"交付決定日前","○"))</f>
        <v/>
      </c>
      <c r="AD193" s="103" t="str">
        <f>IF(R193="","",IF(AND(R193&lt;&gt;"",入力ボックス!$C$8&lt;R193),"完了日より後",IF(Q193&gt;R193,"発注と支払の日付が前後","○")))</f>
        <v/>
      </c>
    </row>
    <row r="194" spans="2:30" ht="18.75" hidden="1" customHeight="1" x14ac:dyDescent="0.4">
      <c r="B194" s="105"/>
      <c r="C194" s="14"/>
      <c r="D194" s="116"/>
      <c r="E194" s="117"/>
      <c r="F194" s="116"/>
      <c r="G194" s="117"/>
      <c r="H194" s="116"/>
      <c r="I194" s="118"/>
      <c r="J194" s="117"/>
      <c r="K194" s="11"/>
      <c r="L194" s="5"/>
      <c r="M194" s="6"/>
      <c r="N194" s="5"/>
      <c r="O194" s="7"/>
      <c r="P194" s="87" t="str">
        <f t="shared" si="1"/>
        <v/>
      </c>
      <c r="Q194" s="61"/>
      <c r="R194" s="61"/>
      <c r="S194" s="119"/>
      <c r="T194" s="119"/>
      <c r="U194" s="119"/>
      <c r="V194" s="119"/>
      <c r="W194" s="119"/>
      <c r="X194" s="119"/>
      <c r="Y194" s="119"/>
      <c r="AC194" s="103" t="str">
        <f>IF(Q194="","",IF(AND(Q194&lt;&gt;"",入力ボックス!$C$7&gt;Q194),"交付決定日前","○"))</f>
        <v/>
      </c>
      <c r="AD194" s="103" t="str">
        <f>IF(R194="","",IF(AND(R194&lt;&gt;"",入力ボックス!$C$8&lt;R194),"完了日より後",IF(Q194&gt;R194,"発注と支払の日付が前後","○")))</f>
        <v/>
      </c>
    </row>
    <row r="195" spans="2:30" ht="18.75" hidden="1" customHeight="1" x14ac:dyDescent="0.4">
      <c r="B195" s="105"/>
      <c r="C195" s="14"/>
      <c r="D195" s="116"/>
      <c r="E195" s="117"/>
      <c r="F195" s="116"/>
      <c r="G195" s="117"/>
      <c r="H195" s="116"/>
      <c r="I195" s="118"/>
      <c r="J195" s="117"/>
      <c r="K195" s="11"/>
      <c r="L195" s="5"/>
      <c r="M195" s="6"/>
      <c r="N195" s="5"/>
      <c r="O195" s="7"/>
      <c r="P195" s="87" t="str">
        <f t="shared" si="1"/>
        <v/>
      </c>
      <c r="Q195" s="61"/>
      <c r="R195" s="61"/>
      <c r="S195" s="119"/>
      <c r="T195" s="119"/>
      <c r="U195" s="119"/>
      <c r="V195" s="119"/>
      <c r="W195" s="119"/>
      <c r="X195" s="119"/>
      <c r="Y195" s="119"/>
      <c r="AC195" s="103" t="str">
        <f>IF(Q195="","",IF(AND(Q195&lt;&gt;"",入力ボックス!$C$7&gt;Q195),"交付決定日前","○"))</f>
        <v/>
      </c>
      <c r="AD195" s="103" t="str">
        <f>IF(R195="","",IF(AND(R195&lt;&gt;"",入力ボックス!$C$8&lt;R195),"完了日より後",IF(Q195&gt;R195,"発注と支払の日付が前後","○")))</f>
        <v/>
      </c>
    </row>
    <row r="196" spans="2:30" ht="18.75" hidden="1" customHeight="1" x14ac:dyDescent="0.4">
      <c r="B196" s="105"/>
      <c r="C196" s="14"/>
      <c r="D196" s="116"/>
      <c r="E196" s="117"/>
      <c r="F196" s="116"/>
      <c r="G196" s="117"/>
      <c r="H196" s="116"/>
      <c r="I196" s="118"/>
      <c r="J196" s="117"/>
      <c r="K196" s="11"/>
      <c r="L196" s="5"/>
      <c r="M196" s="6"/>
      <c r="N196" s="5"/>
      <c r="O196" s="7"/>
      <c r="P196" s="87" t="str">
        <f t="shared" si="1"/>
        <v/>
      </c>
      <c r="Q196" s="61"/>
      <c r="R196" s="61"/>
      <c r="S196" s="119"/>
      <c r="T196" s="119"/>
      <c r="U196" s="119"/>
      <c r="V196" s="119"/>
      <c r="W196" s="119"/>
      <c r="X196" s="119"/>
      <c r="Y196" s="119"/>
      <c r="AC196" s="103" t="str">
        <f>IF(Q196="","",IF(AND(Q196&lt;&gt;"",入力ボックス!$C$7&gt;Q196),"交付決定日前","○"))</f>
        <v/>
      </c>
      <c r="AD196" s="103" t="str">
        <f>IF(R196="","",IF(AND(R196&lt;&gt;"",入力ボックス!$C$8&lt;R196),"完了日より後",IF(Q196&gt;R196,"発注と支払の日付が前後","○")))</f>
        <v/>
      </c>
    </row>
    <row r="197" spans="2:30" ht="18.75" hidden="1" customHeight="1" x14ac:dyDescent="0.4">
      <c r="B197" s="105"/>
      <c r="C197" s="14"/>
      <c r="D197" s="116"/>
      <c r="E197" s="117"/>
      <c r="F197" s="116"/>
      <c r="G197" s="117"/>
      <c r="H197" s="116"/>
      <c r="I197" s="118"/>
      <c r="J197" s="117"/>
      <c r="K197" s="11"/>
      <c r="L197" s="5"/>
      <c r="M197" s="6"/>
      <c r="N197" s="5"/>
      <c r="O197" s="7"/>
      <c r="P197" s="87" t="str">
        <f t="shared" si="1"/>
        <v/>
      </c>
      <c r="Q197" s="61"/>
      <c r="R197" s="61"/>
      <c r="S197" s="119"/>
      <c r="T197" s="119"/>
      <c r="U197" s="119"/>
      <c r="V197" s="119"/>
      <c r="W197" s="119"/>
      <c r="X197" s="119"/>
      <c r="Y197" s="119"/>
      <c r="AC197" s="103" t="str">
        <f>IF(Q197="","",IF(AND(Q197&lt;&gt;"",入力ボックス!$C$7&gt;Q197),"交付決定日前","○"))</f>
        <v/>
      </c>
      <c r="AD197" s="103" t="str">
        <f>IF(R197="","",IF(AND(R197&lt;&gt;"",入力ボックス!$C$8&lt;R197),"完了日より後",IF(Q197&gt;R197,"発注と支払の日付が前後","○")))</f>
        <v/>
      </c>
    </row>
    <row r="198" spans="2:30" ht="18.75" hidden="1" customHeight="1" x14ac:dyDescent="0.4">
      <c r="B198" s="105"/>
      <c r="C198" s="14"/>
      <c r="D198" s="116"/>
      <c r="E198" s="117"/>
      <c r="F198" s="116"/>
      <c r="G198" s="117"/>
      <c r="H198" s="116"/>
      <c r="I198" s="118"/>
      <c r="J198" s="117"/>
      <c r="K198" s="11"/>
      <c r="L198" s="5"/>
      <c r="M198" s="6"/>
      <c r="N198" s="5"/>
      <c r="O198" s="7"/>
      <c r="P198" s="87" t="str">
        <f t="shared" si="1"/>
        <v/>
      </c>
      <c r="Q198" s="61"/>
      <c r="R198" s="61"/>
      <c r="S198" s="119"/>
      <c r="T198" s="119"/>
      <c r="U198" s="119"/>
      <c r="V198" s="119"/>
      <c r="W198" s="119"/>
      <c r="X198" s="119"/>
      <c r="Y198" s="119"/>
      <c r="AC198" s="103" t="str">
        <f>IF(Q198="","",IF(AND(Q198&lt;&gt;"",入力ボックス!$C$7&gt;Q198),"交付決定日前","○"))</f>
        <v/>
      </c>
      <c r="AD198" s="103" t="str">
        <f>IF(R198="","",IF(AND(R198&lt;&gt;"",入力ボックス!$C$8&lt;R198),"完了日より後",IF(Q198&gt;R198,"発注と支払の日付が前後","○")))</f>
        <v/>
      </c>
    </row>
    <row r="199" spans="2:30" ht="18.75" hidden="1" customHeight="1" x14ac:dyDescent="0.4">
      <c r="B199" s="105"/>
      <c r="C199" s="14"/>
      <c r="D199" s="116"/>
      <c r="E199" s="117"/>
      <c r="F199" s="116"/>
      <c r="G199" s="117"/>
      <c r="H199" s="116"/>
      <c r="I199" s="118"/>
      <c r="J199" s="117"/>
      <c r="K199" s="11"/>
      <c r="L199" s="5"/>
      <c r="M199" s="6"/>
      <c r="N199" s="5"/>
      <c r="O199" s="7"/>
      <c r="P199" s="87" t="str">
        <f t="shared" si="1"/>
        <v/>
      </c>
      <c r="Q199" s="61"/>
      <c r="R199" s="61"/>
      <c r="S199" s="119"/>
      <c r="T199" s="119"/>
      <c r="U199" s="119"/>
      <c r="V199" s="119"/>
      <c r="W199" s="119"/>
      <c r="X199" s="119"/>
      <c r="Y199" s="119"/>
      <c r="AC199" s="103" t="str">
        <f>IF(Q199="","",IF(AND(Q199&lt;&gt;"",入力ボックス!$C$7&gt;Q199),"交付決定日前","○"))</f>
        <v/>
      </c>
      <c r="AD199" s="103" t="str">
        <f>IF(R199="","",IF(AND(R199&lt;&gt;"",入力ボックス!$C$8&lt;R199),"完了日より後",IF(Q199&gt;R199,"発注と支払の日付が前後","○")))</f>
        <v/>
      </c>
    </row>
    <row r="200" spans="2:30" ht="18.75" hidden="1" customHeight="1" x14ac:dyDescent="0.4">
      <c r="B200" s="105"/>
      <c r="C200" s="14"/>
      <c r="D200" s="116"/>
      <c r="E200" s="117"/>
      <c r="F200" s="116"/>
      <c r="G200" s="117"/>
      <c r="H200" s="116"/>
      <c r="I200" s="118"/>
      <c r="J200" s="117"/>
      <c r="K200" s="11"/>
      <c r="L200" s="5"/>
      <c r="M200" s="6"/>
      <c r="N200" s="5"/>
      <c r="O200" s="7"/>
      <c r="P200" s="87" t="str">
        <f t="shared" si="1"/>
        <v/>
      </c>
      <c r="Q200" s="61"/>
      <c r="R200" s="61"/>
      <c r="S200" s="119"/>
      <c r="T200" s="119"/>
      <c r="U200" s="119"/>
      <c r="V200" s="119"/>
      <c r="W200" s="119"/>
      <c r="X200" s="119"/>
      <c r="Y200" s="119"/>
      <c r="AC200" s="103" t="str">
        <f>IF(Q200="","",IF(AND(Q200&lt;&gt;"",入力ボックス!$C$7&gt;Q200),"交付決定日前","○"))</f>
        <v/>
      </c>
      <c r="AD200" s="103" t="str">
        <f>IF(R200="","",IF(AND(R200&lt;&gt;"",入力ボックス!$C$8&lt;R200),"完了日より後",IF(Q200&gt;R200,"発注と支払の日付が前後","○")))</f>
        <v/>
      </c>
    </row>
    <row r="201" spans="2:30" ht="18.75" hidden="1" customHeight="1" x14ac:dyDescent="0.4">
      <c r="B201" s="105"/>
      <c r="C201" s="14"/>
      <c r="D201" s="116"/>
      <c r="E201" s="117"/>
      <c r="F201" s="116"/>
      <c r="G201" s="117"/>
      <c r="H201" s="116"/>
      <c r="I201" s="118"/>
      <c r="J201" s="117"/>
      <c r="K201" s="11"/>
      <c r="L201" s="5"/>
      <c r="M201" s="6"/>
      <c r="N201" s="5"/>
      <c r="O201" s="7"/>
      <c r="P201" s="87" t="str">
        <f t="shared" si="1"/>
        <v/>
      </c>
      <c r="Q201" s="61"/>
      <c r="R201" s="61"/>
      <c r="S201" s="119"/>
      <c r="T201" s="119"/>
      <c r="U201" s="119"/>
      <c r="V201" s="119"/>
      <c r="W201" s="119"/>
      <c r="X201" s="119"/>
      <c r="Y201" s="119"/>
      <c r="AC201" s="103" t="str">
        <f>IF(Q201="","",IF(AND(Q201&lt;&gt;"",入力ボックス!$C$7&gt;Q201),"交付決定日前","○"))</f>
        <v/>
      </c>
      <c r="AD201" s="103" t="str">
        <f>IF(R201="","",IF(AND(R201&lt;&gt;"",入力ボックス!$C$8&lt;R201),"完了日より後",IF(Q201&gt;R201,"発注と支払の日付が前後","○")))</f>
        <v/>
      </c>
    </row>
    <row r="202" spans="2:30" ht="18.75" hidden="1" customHeight="1" x14ac:dyDescent="0.4">
      <c r="B202" s="105"/>
      <c r="C202" s="14"/>
      <c r="D202" s="116"/>
      <c r="E202" s="117"/>
      <c r="F202" s="116"/>
      <c r="G202" s="117"/>
      <c r="H202" s="116"/>
      <c r="I202" s="118"/>
      <c r="J202" s="117"/>
      <c r="K202" s="11"/>
      <c r="L202" s="5"/>
      <c r="M202" s="6"/>
      <c r="N202" s="5"/>
      <c r="O202" s="7"/>
      <c r="P202" s="87" t="str">
        <f t="shared" si="1"/>
        <v/>
      </c>
      <c r="Q202" s="61"/>
      <c r="R202" s="61"/>
      <c r="S202" s="119"/>
      <c r="T202" s="119"/>
      <c r="U202" s="119"/>
      <c r="V202" s="119"/>
      <c r="W202" s="119"/>
      <c r="X202" s="119"/>
      <c r="Y202" s="119"/>
      <c r="AC202" s="103" t="str">
        <f>IF(Q202="","",IF(AND(Q202&lt;&gt;"",入力ボックス!$C$7&gt;Q202),"交付決定日前","○"))</f>
        <v/>
      </c>
      <c r="AD202" s="103" t="str">
        <f>IF(R202="","",IF(AND(R202&lt;&gt;"",入力ボックス!$C$8&lt;R202),"完了日より後",IF(Q202&gt;R202,"発注と支払の日付が前後","○")))</f>
        <v/>
      </c>
    </row>
    <row r="203" spans="2:30" ht="18.75" hidden="1" customHeight="1" x14ac:dyDescent="0.4">
      <c r="B203" s="105"/>
      <c r="C203" s="14"/>
      <c r="D203" s="116"/>
      <c r="E203" s="117"/>
      <c r="F203" s="116"/>
      <c r="G203" s="117"/>
      <c r="H203" s="116"/>
      <c r="I203" s="118"/>
      <c r="J203" s="117"/>
      <c r="K203" s="11"/>
      <c r="L203" s="5"/>
      <c r="M203" s="6"/>
      <c r="N203" s="5"/>
      <c r="O203" s="7"/>
      <c r="P203" s="87" t="str">
        <f t="shared" si="1"/>
        <v/>
      </c>
      <c r="Q203" s="61"/>
      <c r="R203" s="61"/>
      <c r="S203" s="119"/>
      <c r="T203" s="119"/>
      <c r="U203" s="119"/>
      <c r="V203" s="119"/>
      <c r="W203" s="119"/>
      <c r="X203" s="119"/>
      <c r="Y203" s="119"/>
      <c r="AC203" s="103" t="str">
        <f>IF(Q203="","",IF(AND(Q203&lt;&gt;"",入力ボックス!$C$7&gt;Q203),"交付決定日前","○"))</f>
        <v/>
      </c>
      <c r="AD203" s="103" t="str">
        <f>IF(R203="","",IF(AND(R203&lt;&gt;"",入力ボックス!$C$8&lt;R203),"完了日より後",IF(Q203&gt;R203,"発注と支払の日付が前後","○")))</f>
        <v/>
      </c>
    </row>
    <row r="204" spans="2:30" ht="18.75" hidden="1" customHeight="1" x14ac:dyDescent="0.4">
      <c r="B204" s="105"/>
      <c r="C204" s="14"/>
      <c r="D204" s="116"/>
      <c r="E204" s="117"/>
      <c r="F204" s="116"/>
      <c r="G204" s="117"/>
      <c r="H204" s="116"/>
      <c r="I204" s="118"/>
      <c r="J204" s="117"/>
      <c r="K204" s="11"/>
      <c r="L204" s="5"/>
      <c r="M204" s="6"/>
      <c r="N204" s="5"/>
      <c r="O204" s="7"/>
      <c r="P204" s="87" t="str">
        <f t="shared" si="1"/>
        <v/>
      </c>
      <c r="Q204" s="61"/>
      <c r="R204" s="61"/>
      <c r="S204" s="119"/>
      <c r="T204" s="119"/>
      <c r="U204" s="119"/>
      <c r="V204" s="119"/>
      <c r="W204" s="119"/>
      <c r="X204" s="119"/>
      <c r="Y204" s="119"/>
      <c r="AC204" s="103" t="str">
        <f>IF(Q204="","",IF(AND(Q204&lt;&gt;"",入力ボックス!$C$7&gt;Q204),"交付決定日前","○"))</f>
        <v/>
      </c>
      <c r="AD204" s="103" t="str">
        <f>IF(R204="","",IF(AND(R204&lt;&gt;"",入力ボックス!$C$8&lt;R204),"完了日より後",IF(Q204&gt;R204,"発注と支払の日付が前後","○")))</f>
        <v/>
      </c>
    </row>
    <row r="205" spans="2:30" ht="18.75" hidden="1" customHeight="1" x14ac:dyDescent="0.4">
      <c r="B205" s="105"/>
      <c r="C205" s="14"/>
      <c r="D205" s="116"/>
      <c r="E205" s="117"/>
      <c r="F205" s="116"/>
      <c r="G205" s="117"/>
      <c r="H205" s="116"/>
      <c r="I205" s="118"/>
      <c r="J205" s="117"/>
      <c r="K205" s="11"/>
      <c r="L205" s="5"/>
      <c r="M205" s="6"/>
      <c r="N205" s="5"/>
      <c r="O205" s="7"/>
      <c r="P205" s="87" t="str">
        <f t="shared" si="1"/>
        <v/>
      </c>
      <c r="Q205" s="61"/>
      <c r="R205" s="61"/>
      <c r="S205" s="119"/>
      <c r="T205" s="119"/>
      <c r="U205" s="119"/>
      <c r="V205" s="119"/>
      <c r="W205" s="119"/>
      <c r="X205" s="119"/>
      <c r="Y205" s="119"/>
      <c r="AC205" s="103" t="str">
        <f>IF(Q205="","",IF(AND(Q205&lt;&gt;"",入力ボックス!$C$7&gt;Q205),"交付決定日前","○"))</f>
        <v/>
      </c>
      <c r="AD205" s="103" t="str">
        <f>IF(R205="","",IF(AND(R205&lt;&gt;"",入力ボックス!$C$8&lt;R205),"完了日より後",IF(Q205&gt;R205,"発注と支払の日付が前後","○")))</f>
        <v/>
      </c>
    </row>
    <row r="206" spans="2:30" ht="18.75" hidden="1" customHeight="1" x14ac:dyDescent="0.4">
      <c r="B206" s="105"/>
      <c r="C206" s="14"/>
      <c r="D206" s="116"/>
      <c r="E206" s="117"/>
      <c r="F206" s="116"/>
      <c r="G206" s="117"/>
      <c r="H206" s="116"/>
      <c r="I206" s="118"/>
      <c r="J206" s="117"/>
      <c r="K206" s="11"/>
      <c r="L206" s="5"/>
      <c r="M206" s="6"/>
      <c r="N206" s="5"/>
      <c r="O206" s="7"/>
      <c r="P206" s="87" t="str">
        <f t="shared" si="1"/>
        <v/>
      </c>
      <c r="Q206" s="61"/>
      <c r="R206" s="61"/>
      <c r="S206" s="119"/>
      <c r="T206" s="119"/>
      <c r="U206" s="119"/>
      <c r="V206" s="119"/>
      <c r="W206" s="119"/>
      <c r="X206" s="119"/>
      <c r="Y206" s="119"/>
      <c r="AC206" s="103" t="str">
        <f>IF(Q206="","",IF(AND(Q206&lt;&gt;"",入力ボックス!$C$7&gt;Q206),"交付決定日前","○"))</f>
        <v/>
      </c>
      <c r="AD206" s="103" t="str">
        <f>IF(R206="","",IF(AND(R206&lt;&gt;"",入力ボックス!$C$8&lt;R206),"完了日より後",IF(Q206&gt;R206,"発注と支払の日付が前後","○")))</f>
        <v/>
      </c>
    </row>
    <row r="207" spans="2:30" ht="18.75" hidden="1" customHeight="1" x14ac:dyDescent="0.4">
      <c r="B207" s="105"/>
      <c r="C207" s="14"/>
      <c r="D207" s="116"/>
      <c r="E207" s="117"/>
      <c r="F207" s="116"/>
      <c r="G207" s="117"/>
      <c r="H207" s="116"/>
      <c r="I207" s="118"/>
      <c r="J207" s="117"/>
      <c r="K207" s="11"/>
      <c r="L207" s="5"/>
      <c r="M207" s="6"/>
      <c r="N207" s="5"/>
      <c r="O207" s="7"/>
      <c r="P207" s="87" t="str">
        <f t="shared" si="1"/>
        <v/>
      </c>
      <c r="Q207" s="61"/>
      <c r="R207" s="61"/>
      <c r="S207" s="119"/>
      <c r="T207" s="119"/>
      <c r="U207" s="119"/>
      <c r="V207" s="119"/>
      <c r="W207" s="119"/>
      <c r="X207" s="119"/>
      <c r="Y207" s="119"/>
      <c r="AC207" s="103" t="str">
        <f>IF(Q207="","",IF(AND(Q207&lt;&gt;"",入力ボックス!$C$7&gt;Q207),"交付決定日前","○"))</f>
        <v/>
      </c>
      <c r="AD207" s="103" t="str">
        <f>IF(R207="","",IF(AND(R207&lt;&gt;"",入力ボックス!$C$8&lt;R207),"完了日より後",IF(Q207&gt;R207,"発注と支払の日付が前後","○")))</f>
        <v/>
      </c>
    </row>
    <row r="208" spans="2:30" ht="18.75" hidden="1" customHeight="1" x14ac:dyDescent="0.4">
      <c r="B208" s="105"/>
      <c r="C208" s="14"/>
      <c r="D208" s="116"/>
      <c r="E208" s="117"/>
      <c r="F208" s="116"/>
      <c r="G208" s="117"/>
      <c r="H208" s="116"/>
      <c r="I208" s="118"/>
      <c r="J208" s="117"/>
      <c r="K208" s="11"/>
      <c r="L208" s="5"/>
      <c r="M208" s="6"/>
      <c r="N208" s="5"/>
      <c r="O208" s="7"/>
      <c r="P208" s="87" t="str">
        <f t="shared" si="1"/>
        <v/>
      </c>
      <c r="Q208" s="61"/>
      <c r="R208" s="61"/>
      <c r="S208" s="119"/>
      <c r="T208" s="119"/>
      <c r="U208" s="119"/>
      <c r="V208" s="119"/>
      <c r="W208" s="119"/>
      <c r="X208" s="119"/>
      <c r="Y208" s="119"/>
      <c r="AC208" s="103" t="str">
        <f>IF(Q208="","",IF(AND(Q208&lt;&gt;"",入力ボックス!$C$7&gt;Q208),"交付決定日前","○"))</f>
        <v/>
      </c>
      <c r="AD208" s="103" t="str">
        <f>IF(R208="","",IF(AND(R208&lt;&gt;"",入力ボックス!$C$8&lt;R208),"完了日より後",IF(Q208&gt;R208,"発注と支払の日付が前後","○")))</f>
        <v/>
      </c>
    </row>
    <row r="209" spans="2:30" ht="18.75" hidden="1" customHeight="1" x14ac:dyDescent="0.4">
      <c r="B209" s="105"/>
      <c r="C209" s="14"/>
      <c r="D209" s="116"/>
      <c r="E209" s="117"/>
      <c r="F209" s="116"/>
      <c r="G209" s="117"/>
      <c r="H209" s="116"/>
      <c r="I209" s="118"/>
      <c r="J209" s="117"/>
      <c r="K209" s="11"/>
      <c r="L209" s="5"/>
      <c r="M209" s="6"/>
      <c r="N209" s="5"/>
      <c r="O209" s="7"/>
      <c r="P209" s="87" t="str">
        <f t="shared" si="1"/>
        <v/>
      </c>
      <c r="Q209" s="61"/>
      <c r="R209" s="61"/>
      <c r="S209" s="119"/>
      <c r="T209" s="119"/>
      <c r="U209" s="119"/>
      <c r="V209" s="119"/>
      <c r="W209" s="119"/>
      <c r="X209" s="119"/>
      <c r="Y209" s="119"/>
      <c r="AC209" s="103" t="str">
        <f>IF(Q209="","",IF(AND(Q209&lt;&gt;"",入力ボックス!$C$7&gt;Q209),"交付決定日前","○"))</f>
        <v/>
      </c>
      <c r="AD209" s="103" t="str">
        <f>IF(R209="","",IF(AND(R209&lt;&gt;"",入力ボックス!$C$8&lt;R209),"完了日より後",IF(Q209&gt;R209,"発注と支払の日付が前後","○")))</f>
        <v/>
      </c>
    </row>
    <row r="210" spans="2:30" ht="18.75" hidden="1" customHeight="1" x14ac:dyDescent="0.4">
      <c r="B210" s="105"/>
      <c r="C210" s="14"/>
      <c r="D210" s="116"/>
      <c r="E210" s="117"/>
      <c r="F210" s="116"/>
      <c r="G210" s="117"/>
      <c r="H210" s="116"/>
      <c r="I210" s="118"/>
      <c r="J210" s="117"/>
      <c r="K210" s="11"/>
      <c r="L210" s="5"/>
      <c r="M210" s="6"/>
      <c r="N210" s="5"/>
      <c r="O210" s="7"/>
      <c r="P210" s="87" t="str">
        <f t="shared" si="1"/>
        <v/>
      </c>
      <c r="Q210" s="61"/>
      <c r="R210" s="61"/>
      <c r="S210" s="119"/>
      <c r="T210" s="119"/>
      <c r="U210" s="119"/>
      <c r="V210" s="119"/>
      <c r="W210" s="119"/>
      <c r="X210" s="119"/>
      <c r="Y210" s="119"/>
      <c r="AC210" s="103" t="str">
        <f>IF(Q210="","",IF(AND(Q210&lt;&gt;"",入力ボックス!$C$7&gt;Q210),"交付決定日前","○"))</f>
        <v/>
      </c>
      <c r="AD210" s="103" t="str">
        <f>IF(R210="","",IF(AND(R210&lt;&gt;"",入力ボックス!$C$8&lt;R210),"完了日より後",IF(Q210&gt;R210,"発注と支払の日付が前後","○")))</f>
        <v/>
      </c>
    </row>
    <row r="211" spans="2:30" ht="18.75" hidden="1" customHeight="1" x14ac:dyDescent="0.4">
      <c r="B211" s="105"/>
      <c r="C211" s="14"/>
      <c r="D211" s="116"/>
      <c r="E211" s="117"/>
      <c r="F211" s="116"/>
      <c r="G211" s="117"/>
      <c r="H211" s="116"/>
      <c r="I211" s="118"/>
      <c r="J211" s="117"/>
      <c r="K211" s="11"/>
      <c r="L211" s="5"/>
      <c r="M211" s="6"/>
      <c r="N211" s="5"/>
      <c r="O211" s="7"/>
      <c r="P211" s="87" t="str">
        <f t="shared" si="1"/>
        <v/>
      </c>
      <c r="Q211" s="61"/>
      <c r="R211" s="61"/>
      <c r="S211" s="119"/>
      <c r="T211" s="119"/>
      <c r="U211" s="119"/>
      <c r="V211" s="119"/>
      <c r="W211" s="119"/>
      <c r="X211" s="119"/>
      <c r="Y211" s="119"/>
      <c r="AC211" s="103" t="str">
        <f>IF(Q211="","",IF(AND(Q211&lt;&gt;"",入力ボックス!$C$7&gt;Q211),"交付決定日前","○"))</f>
        <v/>
      </c>
      <c r="AD211" s="103" t="str">
        <f>IF(R211="","",IF(AND(R211&lt;&gt;"",入力ボックス!$C$8&lt;R211),"完了日より後",IF(Q211&gt;R211,"発注と支払の日付が前後","○")))</f>
        <v/>
      </c>
    </row>
    <row r="212" spans="2:30" ht="18.75" hidden="1" customHeight="1" x14ac:dyDescent="0.4">
      <c r="B212" s="105"/>
      <c r="C212" s="14"/>
      <c r="D212" s="116"/>
      <c r="E212" s="117"/>
      <c r="F212" s="116"/>
      <c r="G212" s="117"/>
      <c r="H212" s="116"/>
      <c r="I212" s="118"/>
      <c r="J212" s="117"/>
      <c r="K212" s="11"/>
      <c r="L212" s="5"/>
      <c r="M212" s="6"/>
      <c r="N212" s="5"/>
      <c r="O212" s="7"/>
      <c r="P212" s="87" t="str">
        <f t="shared" si="1"/>
        <v/>
      </c>
      <c r="Q212" s="61"/>
      <c r="R212" s="61"/>
      <c r="S212" s="119"/>
      <c r="T212" s="119"/>
      <c r="U212" s="119"/>
      <c r="V212" s="119"/>
      <c r="W212" s="119"/>
      <c r="X212" s="119"/>
      <c r="Y212" s="119"/>
      <c r="AC212" s="103" t="str">
        <f>IF(Q212="","",IF(AND(Q212&lt;&gt;"",入力ボックス!$C$7&gt;Q212),"交付決定日前","○"))</f>
        <v/>
      </c>
      <c r="AD212" s="103" t="str">
        <f>IF(R212="","",IF(AND(R212&lt;&gt;"",入力ボックス!$C$8&lt;R212),"完了日より後",IF(Q212&gt;R212,"発注と支払の日付が前後","○")))</f>
        <v/>
      </c>
    </row>
    <row r="213" spans="2:30" ht="18.75" hidden="1" customHeight="1" x14ac:dyDescent="0.4">
      <c r="B213" s="105"/>
      <c r="C213" s="14"/>
      <c r="D213" s="116"/>
      <c r="E213" s="117"/>
      <c r="F213" s="116"/>
      <c r="G213" s="117"/>
      <c r="H213" s="116"/>
      <c r="I213" s="118"/>
      <c r="J213" s="117"/>
      <c r="K213" s="11"/>
      <c r="L213" s="5"/>
      <c r="M213" s="6"/>
      <c r="N213" s="5"/>
      <c r="O213" s="7"/>
      <c r="P213" s="87" t="str">
        <f t="shared" si="1"/>
        <v/>
      </c>
      <c r="Q213" s="61"/>
      <c r="R213" s="61"/>
      <c r="S213" s="119"/>
      <c r="T213" s="119"/>
      <c r="U213" s="119"/>
      <c r="V213" s="119"/>
      <c r="W213" s="119"/>
      <c r="X213" s="119"/>
      <c r="Y213" s="119"/>
      <c r="AC213" s="103" t="str">
        <f>IF(Q213="","",IF(AND(Q213&lt;&gt;"",入力ボックス!$C$7&gt;Q213),"交付決定日前","○"))</f>
        <v/>
      </c>
      <c r="AD213" s="103" t="str">
        <f>IF(R213="","",IF(AND(R213&lt;&gt;"",入力ボックス!$C$8&lt;R213),"完了日より後",IF(Q213&gt;R213,"発注と支払の日付が前後","○")))</f>
        <v/>
      </c>
    </row>
    <row r="214" spans="2:30" ht="18.75" hidden="1" customHeight="1" x14ac:dyDescent="0.4">
      <c r="B214" s="105"/>
      <c r="C214" s="14"/>
      <c r="D214" s="116"/>
      <c r="E214" s="117"/>
      <c r="F214" s="116"/>
      <c r="G214" s="117"/>
      <c r="H214" s="116"/>
      <c r="I214" s="118"/>
      <c r="J214" s="117"/>
      <c r="K214" s="11"/>
      <c r="L214" s="5"/>
      <c r="M214" s="6"/>
      <c r="N214" s="5"/>
      <c r="O214" s="7"/>
      <c r="P214" s="87" t="str">
        <f t="shared" si="1"/>
        <v/>
      </c>
      <c r="Q214" s="61"/>
      <c r="R214" s="61"/>
      <c r="S214" s="119"/>
      <c r="T214" s="119"/>
      <c r="U214" s="119"/>
      <c r="V214" s="119"/>
      <c r="W214" s="119"/>
      <c r="X214" s="119"/>
      <c r="Y214" s="119"/>
      <c r="AC214" s="103" t="str">
        <f>IF(Q214="","",IF(AND(Q214&lt;&gt;"",入力ボックス!$C$7&gt;Q214),"交付決定日前","○"))</f>
        <v/>
      </c>
      <c r="AD214" s="103" t="str">
        <f>IF(R214="","",IF(AND(R214&lt;&gt;"",入力ボックス!$C$8&lt;R214),"完了日より後",IF(Q214&gt;R214,"発注と支払の日付が前後","○")))</f>
        <v/>
      </c>
    </row>
    <row r="215" spans="2:30" x14ac:dyDescent="0.4">
      <c r="B215" s="89"/>
      <c r="C215" s="90"/>
      <c r="D215" s="91"/>
      <c r="E215" s="91"/>
      <c r="F215" s="91"/>
      <c r="G215" s="91"/>
      <c r="H215" s="92"/>
      <c r="I215" s="93"/>
      <c r="J215" s="94" t="s">
        <v>6</v>
      </c>
      <c r="K215" s="95" t="str">
        <f>IF(SUM(K115:K214)=0,"",SUM(K115:K214))</f>
        <v/>
      </c>
      <c r="L215" s="96" t="str">
        <f>IF(SUM(L115:L214)=0,"",SUM(L115:L214))</f>
        <v/>
      </c>
      <c r="M215" s="97"/>
      <c r="N215" s="98"/>
      <c r="O215" s="99"/>
      <c r="P215" s="98"/>
      <c r="Q215" s="100"/>
      <c r="R215" s="100"/>
      <c r="S215" s="91"/>
      <c r="T215" s="91"/>
      <c r="U215" s="91"/>
      <c r="V215" s="91"/>
      <c r="W215" s="91"/>
      <c r="X215" s="91"/>
      <c r="Y215" s="91"/>
    </row>
    <row r="216" spans="2:30" x14ac:dyDescent="0.4">
      <c r="B216" s="65"/>
    </row>
    <row r="217" spans="2:30" x14ac:dyDescent="0.4">
      <c r="B217" s="63" t="s">
        <v>109</v>
      </c>
    </row>
    <row r="218" spans="2:30" x14ac:dyDescent="0.4">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63" t="s">
        <v>106</v>
      </c>
    </row>
    <row r="219" spans="2:30" x14ac:dyDescent="0.4">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2:30" x14ac:dyDescent="0.4">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2:30" x14ac:dyDescent="0.4">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2:30" x14ac:dyDescent="0.4">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2:30" x14ac:dyDescent="0.4">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2:30" x14ac:dyDescent="0.4">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2:25" x14ac:dyDescent="0.4">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2:25" x14ac:dyDescent="0.4">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2:25" x14ac:dyDescent="0.4">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2:25" x14ac:dyDescent="0.4">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2:25" x14ac:dyDescent="0.4">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2:25" x14ac:dyDescent="0.4">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2:25" x14ac:dyDescent="0.4">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2:25" x14ac:dyDescent="0.4">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2:25" x14ac:dyDescent="0.4">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2:25" x14ac:dyDescent="0.4">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2:25" x14ac:dyDescent="0.4">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2:25" x14ac:dyDescent="0.4">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2:25" x14ac:dyDescent="0.4">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2:25" x14ac:dyDescent="0.4">
      <c r="B238" s="65" t="s">
        <v>14</v>
      </c>
      <c r="C238" s="65"/>
      <c r="D238" s="65"/>
      <c r="E238" s="65"/>
      <c r="F238" s="65"/>
      <c r="G238" s="65"/>
      <c r="H238" s="65" t="s">
        <v>15</v>
      </c>
    </row>
  </sheetData>
  <sheetProtection algorithmName="SHA-512" hashValue="rcASgffxPUrMV6LHCbuoeHgyfKYLecUDNlBXUKIyM3+IlLM40OjUhPjyTpV+hTn2E9Mug/o7oQc1L0gIn34Iwg==" saltValue="AkJnIPzalf2mtS3Cf6L/hQ==" spinCount="100000" sheet="1" scenarios="1" formatRows="0"/>
  <autoFilter ref="B114:Y114" xr:uid="{3288E56F-196C-4CC6-BF7A-ED4B2D865383}">
    <filterColumn colId="2" showButton="0"/>
    <filterColumn colId="4" showButton="0"/>
    <filterColumn colId="6" showButton="0"/>
    <filterColumn colId="7" showButton="0"/>
    <filterColumn colId="17" showButton="0"/>
    <filterColumn colId="18" showButton="0"/>
    <filterColumn colId="19" showButton="0"/>
    <filterColumn colId="20" showButton="0"/>
    <filterColumn colId="21" showButton="0"/>
    <filterColumn colId="22" showButton="0"/>
  </autoFilter>
  <mergeCells count="839">
    <mergeCell ref="B236:Y236"/>
    <mergeCell ref="B237:Y237"/>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B222:Y222"/>
    <mergeCell ref="B223:Y223"/>
    <mergeCell ref="D213:E213"/>
    <mergeCell ref="F213:G213"/>
    <mergeCell ref="H213:J213"/>
    <mergeCell ref="S213:Y213"/>
    <mergeCell ref="D214:E214"/>
    <mergeCell ref="F214:G214"/>
    <mergeCell ref="H214:J214"/>
    <mergeCell ref="S214:Y214"/>
    <mergeCell ref="D211:E211"/>
    <mergeCell ref="F211:G211"/>
    <mergeCell ref="H211:J211"/>
    <mergeCell ref="S211:Y211"/>
    <mergeCell ref="D212:E212"/>
    <mergeCell ref="F212:G212"/>
    <mergeCell ref="H212:J212"/>
    <mergeCell ref="S212:Y212"/>
    <mergeCell ref="D209:E209"/>
    <mergeCell ref="F209:G209"/>
    <mergeCell ref="H209:J209"/>
    <mergeCell ref="S209:Y209"/>
    <mergeCell ref="D210:E210"/>
    <mergeCell ref="F210:G210"/>
    <mergeCell ref="H210:J210"/>
    <mergeCell ref="S210:Y210"/>
    <mergeCell ref="D207:E207"/>
    <mergeCell ref="F207:G207"/>
    <mergeCell ref="H207:J207"/>
    <mergeCell ref="S207:Y207"/>
    <mergeCell ref="D208:E208"/>
    <mergeCell ref="F208:G208"/>
    <mergeCell ref="H208:J208"/>
    <mergeCell ref="S208:Y208"/>
    <mergeCell ref="D205:E205"/>
    <mergeCell ref="F205:G205"/>
    <mergeCell ref="H205:J205"/>
    <mergeCell ref="S205:Y205"/>
    <mergeCell ref="D206:E206"/>
    <mergeCell ref="F206:G206"/>
    <mergeCell ref="H206:J206"/>
    <mergeCell ref="S206:Y206"/>
    <mergeCell ref="D203:E203"/>
    <mergeCell ref="F203:G203"/>
    <mergeCell ref="H203:J203"/>
    <mergeCell ref="S203:Y203"/>
    <mergeCell ref="D204:E204"/>
    <mergeCell ref="F204:G204"/>
    <mergeCell ref="H204:J204"/>
    <mergeCell ref="S204:Y204"/>
    <mergeCell ref="D201:E201"/>
    <mergeCell ref="F201:G201"/>
    <mergeCell ref="H201:J201"/>
    <mergeCell ref="S201:Y201"/>
    <mergeCell ref="D202:E202"/>
    <mergeCell ref="F202:G202"/>
    <mergeCell ref="H202:J202"/>
    <mergeCell ref="S202:Y202"/>
    <mergeCell ref="D199:E199"/>
    <mergeCell ref="F199:G199"/>
    <mergeCell ref="H199:J199"/>
    <mergeCell ref="S199:Y199"/>
    <mergeCell ref="D200:E200"/>
    <mergeCell ref="F200:G200"/>
    <mergeCell ref="H200:J200"/>
    <mergeCell ref="S200:Y200"/>
    <mergeCell ref="D197:E197"/>
    <mergeCell ref="F197:G197"/>
    <mergeCell ref="H197:J197"/>
    <mergeCell ref="S197:Y197"/>
    <mergeCell ref="D198:E198"/>
    <mergeCell ref="F198:G198"/>
    <mergeCell ref="H198:J198"/>
    <mergeCell ref="S198:Y198"/>
    <mergeCell ref="D195:E195"/>
    <mergeCell ref="F195:G195"/>
    <mergeCell ref="H195:J195"/>
    <mergeCell ref="S195:Y195"/>
    <mergeCell ref="D196:E196"/>
    <mergeCell ref="F196:G196"/>
    <mergeCell ref="H196:J196"/>
    <mergeCell ref="S196:Y196"/>
    <mergeCell ref="D193:E193"/>
    <mergeCell ref="F193:G193"/>
    <mergeCell ref="H193:J193"/>
    <mergeCell ref="S193:Y193"/>
    <mergeCell ref="D194:E194"/>
    <mergeCell ref="F194:G194"/>
    <mergeCell ref="H194:J194"/>
    <mergeCell ref="S194:Y194"/>
    <mergeCell ref="D191:E191"/>
    <mergeCell ref="F191:G191"/>
    <mergeCell ref="H191:J191"/>
    <mergeCell ref="S191:Y191"/>
    <mergeCell ref="D192:E192"/>
    <mergeCell ref="F192:G192"/>
    <mergeCell ref="H192:J192"/>
    <mergeCell ref="S192:Y192"/>
    <mergeCell ref="D189:E189"/>
    <mergeCell ref="F189:G189"/>
    <mergeCell ref="H189:J189"/>
    <mergeCell ref="S189:Y189"/>
    <mergeCell ref="D190:E190"/>
    <mergeCell ref="F190:G190"/>
    <mergeCell ref="H190:J190"/>
    <mergeCell ref="S190:Y190"/>
    <mergeCell ref="D187:E187"/>
    <mergeCell ref="F187:G187"/>
    <mergeCell ref="H187:J187"/>
    <mergeCell ref="S187:Y187"/>
    <mergeCell ref="D188:E188"/>
    <mergeCell ref="F188:G188"/>
    <mergeCell ref="H188:J188"/>
    <mergeCell ref="S188:Y188"/>
    <mergeCell ref="D185:E185"/>
    <mergeCell ref="F185:G185"/>
    <mergeCell ref="H185:J185"/>
    <mergeCell ref="S185:Y185"/>
    <mergeCell ref="D186:E186"/>
    <mergeCell ref="F186:G186"/>
    <mergeCell ref="H186:J186"/>
    <mergeCell ref="S186:Y186"/>
    <mergeCell ref="D183:E183"/>
    <mergeCell ref="F183:G183"/>
    <mergeCell ref="H183:J183"/>
    <mergeCell ref="S183:Y183"/>
    <mergeCell ref="D184:E184"/>
    <mergeCell ref="F184:G184"/>
    <mergeCell ref="H184:J184"/>
    <mergeCell ref="S184:Y184"/>
    <mergeCell ref="D181:E181"/>
    <mergeCell ref="F181:G181"/>
    <mergeCell ref="H181:J181"/>
    <mergeCell ref="S181:Y181"/>
    <mergeCell ref="D182:E182"/>
    <mergeCell ref="F182:G182"/>
    <mergeCell ref="H182:J182"/>
    <mergeCell ref="S182:Y182"/>
    <mergeCell ref="D179:E179"/>
    <mergeCell ref="F179:G179"/>
    <mergeCell ref="H179:J179"/>
    <mergeCell ref="S179:Y179"/>
    <mergeCell ref="D180:E180"/>
    <mergeCell ref="F180:G180"/>
    <mergeCell ref="H180:J180"/>
    <mergeCell ref="S180:Y180"/>
    <mergeCell ref="D177:E177"/>
    <mergeCell ref="F177:G177"/>
    <mergeCell ref="H177:J177"/>
    <mergeCell ref="S177:Y177"/>
    <mergeCell ref="D178:E178"/>
    <mergeCell ref="F178:G178"/>
    <mergeCell ref="H178:J178"/>
    <mergeCell ref="S178:Y178"/>
    <mergeCell ref="D175:E175"/>
    <mergeCell ref="F175:G175"/>
    <mergeCell ref="H175:J175"/>
    <mergeCell ref="S175:Y175"/>
    <mergeCell ref="D176:E176"/>
    <mergeCell ref="F176:G176"/>
    <mergeCell ref="H176:J176"/>
    <mergeCell ref="S176:Y176"/>
    <mergeCell ref="D173:E173"/>
    <mergeCell ref="F173:G173"/>
    <mergeCell ref="H173:J173"/>
    <mergeCell ref="S173:Y173"/>
    <mergeCell ref="D174:E174"/>
    <mergeCell ref="F174:G174"/>
    <mergeCell ref="H174:J174"/>
    <mergeCell ref="S174:Y174"/>
    <mergeCell ref="D171:E171"/>
    <mergeCell ref="F171:G171"/>
    <mergeCell ref="H171:J171"/>
    <mergeCell ref="S171:Y171"/>
    <mergeCell ref="D172:E172"/>
    <mergeCell ref="F172:G172"/>
    <mergeCell ref="H172:J172"/>
    <mergeCell ref="S172:Y172"/>
    <mergeCell ref="D169:E169"/>
    <mergeCell ref="F169:G169"/>
    <mergeCell ref="H169:J169"/>
    <mergeCell ref="S169:Y169"/>
    <mergeCell ref="D170:E170"/>
    <mergeCell ref="F170:G170"/>
    <mergeCell ref="H170:J170"/>
    <mergeCell ref="S170:Y170"/>
    <mergeCell ref="D167:E167"/>
    <mergeCell ref="F167:G167"/>
    <mergeCell ref="H167:J167"/>
    <mergeCell ref="S167:Y167"/>
    <mergeCell ref="D168:E168"/>
    <mergeCell ref="F168:G168"/>
    <mergeCell ref="H168:J168"/>
    <mergeCell ref="S168:Y168"/>
    <mergeCell ref="D165:E165"/>
    <mergeCell ref="F165:G165"/>
    <mergeCell ref="H165:J165"/>
    <mergeCell ref="S165:Y165"/>
    <mergeCell ref="D166:E166"/>
    <mergeCell ref="F166:G166"/>
    <mergeCell ref="H166:J166"/>
    <mergeCell ref="S166:Y166"/>
    <mergeCell ref="D163:E163"/>
    <mergeCell ref="F163:G163"/>
    <mergeCell ref="H163:J163"/>
    <mergeCell ref="S163:Y163"/>
    <mergeCell ref="D164:E164"/>
    <mergeCell ref="F164:G164"/>
    <mergeCell ref="H164:J164"/>
    <mergeCell ref="S164:Y164"/>
    <mergeCell ref="D161:E161"/>
    <mergeCell ref="F161:G161"/>
    <mergeCell ref="H161:J161"/>
    <mergeCell ref="S161:Y161"/>
    <mergeCell ref="D162:E162"/>
    <mergeCell ref="F162:G162"/>
    <mergeCell ref="H162:J162"/>
    <mergeCell ref="S162:Y162"/>
    <mergeCell ref="D159:E159"/>
    <mergeCell ref="F159:G159"/>
    <mergeCell ref="H159:J159"/>
    <mergeCell ref="S159:Y159"/>
    <mergeCell ref="D160:E160"/>
    <mergeCell ref="F160:G160"/>
    <mergeCell ref="H160:J160"/>
    <mergeCell ref="S160:Y160"/>
    <mergeCell ref="D157:E157"/>
    <mergeCell ref="F157:G157"/>
    <mergeCell ref="H157:J157"/>
    <mergeCell ref="S157:Y157"/>
    <mergeCell ref="D158:E158"/>
    <mergeCell ref="F158:G158"/>
    <mergeCell ref="H158:J158"/>
    <mergeCell ref="S158:Y158"/>
    <mergeCell ref="D155:E155"/>
    <mergeCell ref="F155:G155"/>
    <mergeCell ref="H155:J155"/>
    <mergeCell ref="S155:Y155"/>
    <mergeCell ref="D156:E156"/>
    <mergeCell ref="F156:G156"/>
    <mergeCell ref="H156:J156"/>
    <mergeCell ref="S156:Y156"/>
    <mergeCell ref="D153:E153"/>
    <mergeCell ref="F153:G153"/>
    <mergeCell ref="H153:J153"/>
    <mergeCell ref="S153:Y153"/>
    <mergeCell ref="D154:E154"/>
    <mergeCell ref="F154:G154"/>
    <mergeCell ref="H154:J154"/>
    <mergeCell ref="S154:Y154"/>
    <mergeCell ref="D151:E151"/>
    <mergeCell ref="F151:G151"/>
    <mergeCell ref="H151:J151"/>
    <mergeCell ref="S151:Y151"/>
    <mergeCell ref="D152:E152"/>
    <mergeCell ref="F152:G152"/>
    <mergeCell ref="H152:J152"/>
    <mergeCell ref="S152:Y152"/>
    <mergeCell ref="D149:E149"/>
    <mergeCell ref="F149:G149"/>
    <mergeCell ref="H149:J149"/>
    <mergeCell ref="S149:Y149"/>
    <mergeCell ref="D150:E150"/>
    <mergeCell ref="F150:G150"/>
    <mergeCell ref="H150:J150"/>
    <mergeCell ref="S150:Y150"/>
    <mergeCell ref="D147:E147"/>
    <mergeCell ref="F147:G147"/>
    <mergeCell ref="H147:J147"/>
    <mergeCell ref="S147:Y147"/>
    <mergeCell ref="D148:E148"/>
    <mergeCell ref="F148:G148"/>
    <mergeCell ref="H148:J148"/>
    <mergeCell ref="S148:Y148"/>
    <mergeCell ref="D145:E145"/>
    <mergeCell ref="F145:G145"/>
    <mergeCell ref="H145:J145"/>
    <mergeCell ref="S145:Y145"/>
    <mergeCell ref="D146:E146"/>
    <mergeCell ref="F146:G146"/>
    <mergeCell ref="H146:J146"/>
    <mergeCell ref="S146:Y146"/>
    <mergeCell ref="D143:E143"/>
    <mergeCell ref="F143:G143"/>
    <mergeCell ref="H143:J143"/>
    <mergeCell ref="S143:Y143"/>
    <mergeCell ref="D144:E144"/>
    <mergeCell ref="F144:G144"/>
    <mergeCell ref="H144:J144"/>
    <mergeCell ref="S144:Y144"/>
    <mergeCell ref="D141:E141"/>
    <mergeCell ref="F141:G141"/>
    <mergeCell ref="H141:J141"/>
    <mergeCell ref="S141:Y141"/>
    <mergeCell ref="D142:E142"/>
    <mergeCell ref="F142:G142"/>
    <mergeCell ref="H142:J142"/>
    <mergeCell ref="S142:Y142"/>
    <mergeCell ref="D139:E139"/>
    <mergeCell ref="F139:G139"/>
    <mergeCell ref="H139:J139"/>
    <mergeCell ref="S139:Y139"/>
    <mergeCell ref="D140:E140"/>
    <mergeCell ref="F140:G140"/>
    <mergeCell ref="H140:J140"/>
    <mergeCell ref="S140:Y140"/>
    <mergeCell ref="D137:E137"/>
    <mergeCell ref="F137:G137"/>
    <mergeCell ref="H137:J137"/>
    <mergeCell ref="S137:Y137"/>
    <mergeCell ref="D138:E138"/>
    <mergeCell ref="F138:G138"/>
    <mergeCell ref="H138:J138"/>
    <mergeCell ref="S138:Y138"/>
    <mergeCell ref="D135:E135"/>
    <mergeCell ref="F135:G135"/>
    <mergeCell ref="H135:J135"/>
    <mergeCell ref="S135:Y135"/>
    <mergeCell ref="D136:E136"/>
    <mergeCell ref="F136:G136"/>
    <mergeCell ref="H136:J136"/>
    <mergeCell ref="S136:Y136"/>
    <mergeCell ref="D133:E133"/>
    <mergeCell ref="F133:G133"/>
    <mergeCell ref="H133:J133"/>
    <mergeCell ref="S133:Y133"/>
    <mergeCell ref="D134:E134"/>
    <mergeCell ref="F134:G134"/>
    <mergeCell ref="H134:J134"/>
    <mergeCell ref="S134:Y134"/>
    <mergeCell ref="D131:E131"/>
    <mergeCell ref="F131:G131"/>
    <mergeCell ref="H131:J131"/>
    <mergeCell ref="S131:Y131"/>
    <mergeCell ref="D132:E132"/>
    <mergeCell ref="F132:G132"/>
    <mergeCell ref="H132:J132"/>
    <mergeCell ref="S132:Y132"/>
    <mergeCell ref="D129:E129"/>
    <mergeCell ref="F129:G129"/>
    <mergeCell ref="H129:J129"/>
    <mergeCell ref="S129:Y129"/>
    <mergeCell ref="D130:E130"/>
    <mergeCell ref="F130:G130"/>
    <mergeCell ref="H130:J130"/>
    <mergeCell ref="S130:Y130"/>
    <mergeCell ref="D127:E127"/>
    <mergeCell ref="F127:G127"/>
    <mergeCell ref="H127:J127"/>
    <mergeCell ref="S127:Y127"/>
    <mergeCell ref="D128:E128"/>
    <mergeCell ref="F128:G128"/>
    <mergeCell ref="H128:J128"/>
    <mergeCell ref="S128:Y128"/>
    <mergeCell ref="D125:E125"/>
    <mergeCell ref="F125:G125"/>
    <mergeCell ref="H125:J125"/>
    <mergeCell ref="S125:Y125"/>
    <mergeCell ref="D126:E126"/>
    <mergeCell ref="F126:G126"/>
    <mergeCell ref="H126:J126"/>
    <mergeCell ref="S126:Y126"/>
    <mergeCell ref="D123:E123"/>
    <mergeCell ref="F123:G123"/>
    <mergeCell ref="H123:J123"/>
    <mergeCell ref="S123:Y123"/>
    <mergeCell ref="D124:E124"/>
    <mergeCell ref="F124:G124"/>
    <mergeCell ref="H124:J124"/>
    <mergeCell ref="S124:Y124"/>
    <mergeCell ref="D121:E121"/>
    <mergeCell ref="F121:G121"/>
    <mergeCell ref="H121:J121"/>
    <mergeCell ref="S121:Y121"/>
    <mergeCell ref="D122:E122"/>
    <mergeCell ref="F122:G122"/>
    <mergeCell ref="H122:J122"/>
    <mergeCell ref="S122:Y122"/>
    <mergeCell ref="D119:E119"/>
    <mergeCell ref="F119:G119"/>
    <mergeCell ref="H119:J119"/>
    <mergeCell ref="S119:Y119"/>
    <mergeCell ref="D120:E120"/>
    <mergeCell ref="F120:G120"/>
    <mergeCell ref="H120:J120"/>
    <mergeCell ref="S120:Y120"/>
    <mergeCell ref="D117:E117"/>
    <mergeCell ref="F117:G117"/>
    <mergeCell ref="H117:J117"/>
    <mergeCell ref="S117:Y117"/>
    <mergeCell ref="D118:E118"/>
    <mergeCell ref="F118:G118"/>
    <mergeCell ref="H118:J118"/>
    <mergeCell ref="S118:Y118"/>
    <mergeCell ref="D115:E115"/>
    <mergeCell ref="F115:G115"/>
    <mergeCell ref="H115:J115"/>
    <mergeCell ref="S115:Y115"/>
    <mergeCell ref="D116:E116"/>
    <mergeCell ref="F116:G116"/>
    <mergeCell ref="H116:J116"/>
    <mergeCell ref="S116:Y116"/>
    <mergeCell ref="C113:L113"/>
    <mergeCell ref="M113:P113"/>
    <mergeCell ref="D114:E114"/>
    <mergeCell ref="F114:G114"/>
    <mergeCell ref="H114:J114"/>
    <mergeCell ref="S114:Y114"/>
    <mergeCell ref="C109:F109"/>
    <mergeCell ref="G109:I109"/>
    <mergeCell ref="J109:L109"/>
    <mergeCell ref="M109:S109"/>
    <mergeCell ref="C110:F110"/>
    <mergeCell ref="G110:I110"/>
    <mergeCell ref="J110:L110"/>
    <mergeCell ref="M110:S110"/>
    <mergeCell ref="C107:F107"/>
    <mergeCell ref="G107:I107"/>
    <mergeCell ref="J107:L107"/>
    <mergeCell ref="M107:S107"/>
    <mergeCell ref="C108:F108"/>
    <mergeCell ref="G108:I108"/>
    <mergeCell ref="J108:L108"/>
    <mergeCell ref="M108:S108"/>
    <mergeCell ref="C105:F105"/>
    <mergeCell ref="G105:I105"/>
    <mergeCell ref="J105:L105"/>
    <mergeCell ref="M105:S105"/>
    <mergeCell ref="C106:F106"/>
    <mergeCell ref="G106:I106"/>
    <mergeCell ref="J106:L106"/>
    <mergeCell ref="M106:S106"/>
    <mergeCell ref="C103:F103"/>
    <mergeCell ref="G103:I103"/>
    <mergeCell ref="J103:L103"/>
    <mergeCell ref="M103:S103"/>
    <mergeCell ref="C104:F104"/>
    <mergeCell ref="G104:I104"/>
    <mergeCell ref="J104:L104"/>
    <mergeCell ref="M104:S104"/>
    <mergeCell ref="C101:F101"/>
    <mergeCell ref="G101:I101"/>
    <mergeCell ref="J101:L101"/>
    <mergeCell ref="M101:S101"/>
    <mergeCell ref="C102:F102"/>
    <mergeCell ref="G102:I102"/>
    <mergeCell ref="J102:L102"/>
    <mergeCell ref="M102:S102"/>
    <mergeCell ref="C99:F99"/>
    <mergeCell ref="G99:I99"/>
    <mergeCell ref="J99:L99"/>
    <mergeCell ref="M99:S99"/>
    <mergeCell ref="C100:F100"/>
    <mergeCell ref="G100:I100"/>
    <mergeCell ref="J100:L100"/>
    <mergeCell ref="M100:S100"/>
    <mergeCell ref="C97:F97"/>
    <mergeCell ref="G97:I97"/>
    <mergeCell ref="J97:L97"/>
    <mergeCell ref="M97:S97"/>
    <mergeCell ref="C98:F98"/>
    <mergeCell ref="G98:I98"/>
    <mergeCell ref="J98:L98"/>
    <mergeCell ref="M98:S98"/>
    <mergeCell ref="C95:F95"/>
    <mergeCell ref="G95:I95"/>
    <mergeCell ref="J95:L95"/>
    <mergeCell ref="M95:S95"/>
    <mergeCell ref="C96:F96"/>
    <mergeCell ref="G96:I96"/>
    <mergeCell ref="J96:L96"/>
    <mergeCell ref="M96:S96"/>
    <mergeCell ref="C93:F93"/>
    <mergeCell ref="G93:I93"/>
    <mergeCell ref="J93:L93"/>
    <mergeCell ref="M93:S93"/>
    <mergeCell ref="C94:F94"/>
    <mergeCell ref="G94:I94"/>
    <mergeCell ref="J94:L94"/>
    <mergeCell ref="M94:S94"/>
    <mergeCell ref="C91:F91"/>
    <mergeCell ref="G91:I91"/>
    <mergeCell ref="J91:L91"/>
    <mergeCell ref="M91:S91"/>
    <mergeCell ref="C92:F92"/>
    <mergeCell ref="G92:I92"/>
    <mergeCell ref="J92:L92"/>
    <mergeCell ref="M92:S92"/>
    <mergeCell ref="C89:F89"/>
    <mergeCell ref="G89:I89"/>
    <mergeCell ref="J89:L89"/>
    <mergeCell ref="M89:S89"/>
    <mergeCell ref="C90:F90"/>
    <mergeCell ref="G90:I90"/>
    <mergeCell ref="J90:L90"/>
    <mergeCell ref="M90:S90"/>
    <mergeCell ref="C87:F87"/>
    <mergeCell ref="G87:I87"/>
    <mergeCell ref="J87:L87"/>
    <mergeCell ref="M87:S87"/>
    <mergeCell ref="C88:F88"/>
    <mergeCell ref="G88:I88"/>
    <mergeCell ref="J88:L88"/>
    <mergeCell ref="M88:S88"/>
    <mergeCell ref="C85:F85"/>
    <mergeCell ref="G85:I85"/>
    <mergeCell ref="J85:L85"/>
    <mergeCell ref="M85:S85"/>
    <mergeCell ref="C86:F86"/>
    <mergeCell ref="G86:I86"/>
    <mergeCell ref="J86:L86"/>
    <mergeCell ref="M86:S86"/>
    <mergeCell ref="C83:F83"/>
    <mergeCell ref="G83:I83"/>
    <mergeCell ref="J83:L83"/>
    <mergeCell ref="M83:S83"/>
    <mergeCell ref="C84:F84"/>
    <mergeCell ref="G84:I84"/>
    <mergeCell ref="J84:L84"/>
    <mergeCell ref="M84:S84"/>
    <mergeCell ref="C81:F81"/>
    <mergeCell ref="G81:I81"/>
    <mergeCell ref="J81:L81"/>
    <mergeCell ref="M81:S81"/>
    <mergeCell ref="C82:F82"/>
    <mergeCell ref="G82:I82"/>
    <mergeCell ref="J82:L82"/>
    <mergeCell ref="M82:S82"/>
    <mergeCell ref="C79:F79"/>
    <mergeCell ref="G79:I79"/>
    <mergeCell ref="J79:L79"/>
    <mergeCell ref="M79:S79"/>
    <mergeCell ref="C80:F80"/>
    <mergeCell ref="G80:I80"/>
    <mergeCell ref="J80:L80"/>
    <mergeCell ref="M80:S80"/>
    <mergeCell ref="C77:F77"/>
    <mergeCell ref="G77:I77"/>
    <mergeCell ref="J77:L77"/>
    <mergeCell ref="M77:S77"/>
    <mergeCell ref="C78:F78"/>
    <mergeCell ref="G78:I78"/>
    <mergeCell ref="J78:L78"/>
    <mergeCell ref="M78:S78"/>
    <mergeCell ref="C75:F75"/>
    <mergeCell ref="G75:I75"/>
    <mergeCell ref="J75:L75"/>
    <mergeCell ref="M75:S75"/>
    <mergeCell ref="C76:F76"/>
    <mergeCell ref="G76:I76"/>
    <mergeCell ref="J76:L76"/>
    <mergeCell ref="M76:S76"/>
    <mergeCell ref="C73:F73"/>
    <mergeCell ref="G73:I73"/>
    <mergeCell ref="J73:L73"/>
    <mergeCell ref="M73:S73"/>
    <mergeCell ref="C74:F74"/>
    <mergeCell ref="G74:I74"/>
    <mergeCell ref="J74:L74"/>
    <mergeCell ref="M74:S74"/>
    <mergeCell ref="C71:F71"/>
    <mergeCell ref="G71:I71"/>
    <mergeCell ref="J71:L71"/>
    <mergeCell ref="M71:S71"/>
    <mergeCell ref="C72:F72"/>
    <mergeCell ref="G72:I72"/>
    <mergeCell ref="J72:L72"/>
    <mergeCell ref="M72:S72"/>
    <mergeCell ref="C69:F69"/>
    <mergeCell ref="G69:I69"/>
    <mergeCell ref="J69:L69"/>
    <mergeCell ref="M69:S69"/>
    <mergeCell ref="C70:F70"/>
    <mergeCell ref="G70:I70"/>
    <mergeCell ref="J70:L70"/>
    <mergeCell ref="M70:S70"/>
    <mergeCell ref="C67:F67"/>
    <mergeCell ref="G67:I67"/>
    <mergeCell ref="J67:L67"/>
    <mergeCell ref="M67:S67"/>
    <mergeCell ref="C68:F68"/>
    <mergeCell ref="G68:I68"/>
    <mergeCell ref="J68:L68"/>
    <mergeCell ref="M68:S68"/>
    <mergeCell ref="C65:F65"/>
    <mergeCell ref="G65:I65"/>
    <mergeCell ref="J65:L65"/>
    <mergeCell ref="M65:S65"/>
    <mergeCell ref="C66:F66"/>
    <mergeCell ref="G66:I66"/>
    <mergeCell ref="J66:L66"/>
    <mergeCell ref="M66:S66"/>
    <mergeCell ref="C63:F63"/>
    <mergeCell ref="G63:I63"/>
    <mergeCell ref="J63:L63"/>
    <mergeCell ref="M63:S63"/>
    <mergeCell ref="C64:F64"/>
    <mergeCell ref="G64:I64"/>
    <mergeCell ref="J64:L64"/>
    <mergeCell ref="M64:S64"/>
    <mergeCell ref="C61:F61"/>
    <mergeCell ref="G61:I61"/>
    <mergeCell ref="J61:L61"/>
    <mergeCell ref="M61:S61"/>
    <mergeCell ref="C62:F62"/>
    <mergeCell ref="G62:I62"/>
    <mergeCell ref="J62:L62"/>
    <mergeCell ref="M62:S62"/>
    <mergeCell ref="C59:F59"/>
    <mergeCell ref="G59:I59"/>
    <mergeCell ref="J59:L59"/>
    <mergeCell ref="M59:S59"/>
    <mergeCell ref="C60:F60"/>
    <mergeCell ref="G60:I60"/>
    <mergeCell ref="J60:L60"/>
    <mergeCell ref="M60:S60"/>
    <mergeCell ref="C57:F57"/>
    <mergeCell ref="G57:I57"/>
    <mergeCell ref="J57:L57"/>
    <mergeCell ref="M57:S57"/>
    <mergeCell ref="C58:F58"/>
    <mergeCell ref="G58:I58"/>
    <mergeCell ref="J58:L58"/>
    <mergeCell ref="M58:S58"/>
    <mergeCell ref="C55:F55"/>
    <mergeCell ref="G55:I55"/>
    <mergeCell ref="J55:L55"/>
    <mergeCell ref="M55:S55"/>
    <mergeCell ref="C56:F56"/>
    <mergeCell ref="G56:I56"/>
    <mergeCell ref="J56:L56"/>
    <mergeCell ref="M56:S56"/>
    <mergeCell ref="C53:F53"/>
    <mergeCell ref="G53:I53"/>
    <mergeCell ref="J53:L53"/>
    <mergeCell ref="M53:S53"/>
    <mergeCell ref="C54:F54"/>
    <mergeCell ref="G54:I54"/>
    <mergeCell ref="J54:L54"/>
    <mergeCell ref="M54:S54"/>
    <mergeCell ref="C51:F51"/>
    <mergeCell ref="G51:I51"/>
    <mergeCell ref="J51:L51"/>
    <mergeCell ref="M51:S51"/>
    <mergeCell ref="C52:F52"/>
    <mergeCell ref="G52:I52"/>
    <mergeCell ref="J52:L52"/>
    <mergeCell ref="M52:S52"/>
    <mergeCell ref="C49:F49"/>
    <mergeCell ref="G49:I49"/>
    <mergeCell ref="J49:L49"/>
    <mergeCell ref="M49:S49"/>
    <mergeCell ref="C50:F50"/>
    <mergeCell ref="G50:I50"/>
    <mergeCell ref="J50:L50"/>
    <mergeCell ref="M50:S50"/>
    <mergeCell ref="C47:F47"/>
    <mergeCell ref="G47:I47"/>
    <mergeCell ref="J47:L47"/>
    <mergeCell ref="M47:S47"/>
    <mergeCell ref="C48:F48"/>
    <mergeCell ref="G48:I48"/>
    <mergeCell ref="J48:L48"/>
    <mergeCell ref="M48:S48"/>
    <mergeCell ref="C45:F45"/>
    <mergeCell ref="G45:I45"/>
    <mergeCell ref="J45:L45"/>
    <mergeCell ref="M45:S45"/>
    <mergeCell ref="C46:F46"/>
    <mergeCell ref="G46:I46"/>
    <mergeCell ref="J46:L46"/>
    <mergeCell ref="M46:S46"/>
    <mergeCell ref="C43:F43"/>
    <mergeCell ref="G43:I43"/>
    <mergeCell ref="J43:L43"/>
    <mergeCell ref="M43:S43"/>
    <mergeCell ref="C44:F44"/>
    <mergeCell ref="G44:I44"/>
    <mergeCell ref="J44:L44"/>
    <mergeCell ref="M44:S44"/>
    <mergeCell ref="C41:F41"/>
    <mergeCell ref="G41:I41"/>
    <mergeCell ref="J41:L41"/>
    <mergeCell ref="M41:S41"/>
    <mergeCell ref="C42:F42"/>
    <mergeCell ref="G42:I42"/>
    <mergeCell ref="J42:L42"/>
    <mergeCell ref="M42:S42"/>
    <mergeCell ref="C39:F39"/>
    <mergeCell ref="G39:I39"/>
    <mergeCell ref="J39:L39"/>
    <mergeCell ref="M39:S39"/>
    <mergeCell ref="C40:F40"/>
    <mergeCell ref="G40:I40"/>
    <mergeCell ref="J40:L40"/>
    <mergeCell ref="M40:S40"/>
    <mergeCell ref="C37:F37"/>
    <mergeCell ref="G37:I37"/>
    <mergeCell ref="J37:L37"/>
    <mergeCell ref="M37:S37"/>
    <mergeCell ref="C38:F38"/>
    <mergeCell ref="G38:I38"/>
    <mergeCell ref="J38:L38"/>
    <mergeCell ref="M38:S38"/>
    <mergeCell ref="C35:F35"/>
    <mergeCell ref="G35:I35"/>
    <mergeCell ref="J35:L35"/>
    <mergeCell ref="M35:S35"/>
    <mergeCell ref="C36:F36"/>
    <mergeCell ref="G36:I36"/>
    <mergeCell ref="J36:L36"/>
    <mergeCell ref="M36:S36"/>
    <mergeCell ref="C33:F33"/>
    <mergeCell ref="G33:I33"/>
    <mergeCell ref="J33:L33"/>
    <mergeCell ref="M33:S33"/>
    <mergeCell ref="C34:F34"/>
    <mergeCell ref="G34:I34"/>
    <mergeCell ref="J34:L34"/>
    <mergeCell ref="M34:S34"/>
    <mergeCell ref="C31:F31"/>
    <mergeCell ref="G31:I31"/>
    <mergeCell ref="J31:L31"/>
    <mergeCell ref="M31:S31"/>
    <mergeCell ref="C32:F32"/>
    <mergeCell ref="G32:I32"/>
    <mergeCell ref="J32:L32"/>
    <mergeCell ref="M32:S32"/>
    <mergeCell ref="C29:F29"/>
    <mergeCell ref="G29:I29"/>
    <mergeCell ref="J29:L29"/>
    <mergeCell ref="M29:S29"/>
    <mergeCell ref="C30:F30"/>
    <mergeCell ref="G30:I30"/>
    <mergeCell ref="J30:L30"/>
    <mergeCell ref="M30:S30"/>
    <mergeCell ref="C27:F27"/>
    <mergeCell ref="G27:I27"/>
    <mergeCell ref="J27:L27"/>
    <mergeCell ref="M27:S27"/>
    <mergeCell ref="C28:F28"/>
    <mergeCell ref="G28:I28"/>
    <mergeCell ref="J28:L28"/>
    <mergeCell ref="M28:S28"/>
    <mergeCell ref="C25:F25"/>
    <mergeCell ref="G25:I25"/>
    <mergeCell ref="J25:L25"/>
    <mergeCell ref="M25:S25"/>
    <mergeCell ref="C26:F26"/>
    <mergeCell ref="G26:I26"/>
    <mergeCell ref="J26:L26"/>
    <mergeCell ref="M26:S26"/>
    <mergeCell ref="C23:F23"/>
    <mergeCell ref="G23:I23"/>
    <mergeCell ref="J23:L23"/>
    <mergeCell ref="M23:S23"/>
    <mergeCell ref="C24:F24"/>
    <mergeCell ref="G24:I24"/>
    <mergeCell ref="J24:L24"/>
    <mergeCell ref="M24:S24"/>
    <mergeCell ref="C21:F21"/>
    <mergeCell ref="G21:I21"/>
    <mergeCell ref="J21:L21"/>
    <mergeCell ref="M21:S21"/>
    <mergeCell ref="C22:F22"/>
    <mergeCell ref="G22:I22"/>
    <mergeCell ref="J22:L22"/>
    <mergeCell ref="M22:S22"/>
    <mergeCell ref="C19:F19"/>
    <mergeCell ref="G19:I19"/>
    <mergeCell ref="J19:L19"/>
    <mergeCell ref="M19:S19"/>
    <mergeCell ref="C20:F20"/>
    <mergeCell ref="G20:I20"/>
    <mergeCell ref="J20:L20"/>
    <mergeCell ref="M20:S20"/>
    <mergeCell ref="C17:F17"/>
    <mergeCell ref="G17:I17"/>
    <mergeCell ref="J17:L17"/>
    <mergeCell ref="M17:S17"/>
    <mergeCell ref="C18:F18"/>
    <mergeCell ref="G18:I18"/>
    <mergeCell ref="J18:L18"/>
    <mergeCell ref="M18:S18"/>
    <mergeCell ref="C15:F15"/>
    <mergeCell ref="G15:I15"/>
    <mergeCell ref="J15:L15"/>
    <mergeCell ref="M15:S15"/>
    <mergeCell ref="C16:F16"/>
    <mergeCell ref="G16:I16"/>
    <mergeCell ref="J16:L16"/>
    <mergeCell ref="M16:S16"/>
    <mergeCell ref="C13:F13"/>
    <mergeCell ref="G13:I13"/>
    <mergeCell ref="J13:L13"/>
    <mergeCell ref="M13:S13"/>
    <mergeCell ref="C14:F14"/>
    <mergeCell ref="G14:I14"/>
    <mergeCell ref="J14:L14"/>
    <mergeCell ref="M14:S14"/>
    <mergeCell ref="C11:F11"/>
    <mergeCell ref="G11:I11"/>
    <mergeCell ref="J11:L11"/>
    <mergeCell ref="M11:S11"/>
    <mergeCell ref="C12:F12"/>
    <mergeCell ref="G12:I12"/>
    <mergeCell ref="J12:L12"/>
    <mergeCell ref="M12:S12"/>
    <mergeCell ref="B6:C6"/>
    <mergeCell ref="D6:T6"/>
    <mergeCell ref="B7:C7"/>
    <mergeCell ref="C10:F10"/>
    <mergeCell ref="G10:I10"/>
    <mergeCell ref="J10:L10"/>
    <mergeCell ref="M10:S10"/>
    <mergeCell ref="B1:X1"/>
    <mergeCell ref="B3:C3"/>
    <mergeCell ref="D3:N3"/>
    <mergeCell ref="B4:C4"/>
    <mergeCell ref="B5:C5"/>
    <mergeCell ref="D5:T5"/>
  </mergeCells>
  <phoneticPr fontId="2"/>
  <conditionalFormatting sqref="D115:D214 F115:F214 D215:G215">
    <cfRule type="expression" dxfId="134" priority="1">
      <formula>OR($C115="宿泊費(国内)",$C115="宿泊費(国外)")</formula>
    </cfRule>
  </conditionalFormatting>
  <conditionalFormatting sqref="D115:D214 F115:F214 H115:H214 D215:G215">
    <cfRule type="expression" dxfId="133" priority="2">
      <formula>$C115="日当※非課税"</formula>
    </cfRule>
  </conditionalFormatting>
  <conditionalFormatting sqref="D115:D214 F115:F214 H115:H214 K115:L214 D215:G215">
    <cfRule type="expression" dxfId="132" priority="3">
      <formula>AND($D$7&lt;&gt;"有",$C115="日当※非課税")</formula>
    </cfRule>
  </conditionalFormatting>
  <dataValidations count="3">
    <dataValidation allowBlank="1" showErrorMessage="1" sqref="Z4" xr:uid="{18D69BF4-99BD-493D-B676-B715D2C9F6CC}"/>
    <dataValidation type="list" allowBlank="1" showInputMessage="1" showErrorMessage="1" sqref="C115:C215" xr:uid="{EFF429DF-8AC4-460D-8989-8017E57501FE}">
      <formula1>"交通費,宿泊費(国内),宿泊費(国外),日当※非課税"</formula1>
    </dataValidation>
    <dataValidation type="list" allowBlank="1" showInputMessage="1" showErrorMessage="1" sqref="D7" xr:uid="{88E96DF2-75E9-49CA-BDAC-4B7F935D93FD}">
      <formula1>"有,無"</formula1>
    </dataValidation>
  </dataValidations>
  <pageMargins left="0.7" right="0.7" top="0.75" bottom="0.75" header="0.3" footer="0.3"/>
  <pageSetup paperSize="9" scale="3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1270E7F681EF8145B07E6423450B6F7C" ma:contentTypeVersion="11" ma:contentTypeDescription="新しいドキュメントを作成します。" ma:contentTypeScope="" ma:versionID="c4cad829f3e07ef80bfac7bedff267ff">
  <xsd:schema xmlns:xsd="http://www.w3.org/2001/XMLSchema" xmlns:xs="http://www.w3.org/2001/XMLSchema" xmlns:p="http://schemas.microsoft.com/office/2006/metadata/properties" xmlns:ns2="460a66c6-8bb0-4334-abc1-6836a0bf0bf6" xmlns:ns3="45d62dd2-e70f-4290-bbd3-5439846c62f9" targetNamespace="http://schemas.microsoft.com/office/2006/metadata/properties" ma:root="true" ma:fieldsID="8ed585ba5ab0cba2188d842f48a52fdb" ns2:_="" ns3:_="">
    <xsd:import namespace="460a66c6-8bb0-4334-abc1-6836a0bf0bf6"/>
    <xsd:import namespace="45d62dd2-e70f-4290-bbd3-5439846c62f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a66c6-8bb0-4334-abc1-6836a0bf0b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c7b369e-aa46-478e-b93f-752aa8ff84c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5d62dd2-e70f-4290-bbd3-5439846c62f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a492af5-a22e-4bbf-af87-2deccbf600dd}" ma:internalName="TaxCatchAll" ma:showField="CatchAllData" ma:web="45d62dd2-e70f-4290-bbd3-5439846c62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5d62dd2-e70f-4290-bbd3-5439846c62f9" xsi:nil="true"/>
    <lcf76f155ced4ddcb4097134ff3c332f xmlns="460a66c6-8bb0-4334-abc1-6836a0bf0b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F586D0C-9B69-4E45-AF9B-711D799D6A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0a66c6-8bb0-4334-abc1-6836a0bf0bf6"/>
    <ds:schemaRef ds:uri="45d62dd2-e70f-4290-bbd3-5439846c62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E50A77-0F03-4DA5-A3F9-2925D9A41B30}">
  <ds:schemaRefs>
    <ds:schemaRef ds:uri="http://schemas.microsoft.com/sharepoint/v3/contenttype/forms"/>
  </ds:schemaRefs>
</ds:datastoreItem>
</file>

<file path=customXml/itemProps3.xml><?xml version="1.0" encoding="utf-8"?>
<ds:datastoreItem xmlns:ds="http://schemas.openxmlformats.org/officeDocument/2006/customXml" ds:itemID="{2F327A14-306B-4165-992A-66BF2752EE97}">
  <ds:schemaRefs>
    <ds:schemaRef ds:uri="http://schemas.microsoft.com/office/2006/metadata/properties"/>
    <ds:schemaRef ds:uri="http://schemas.microsoft.com/office/infopath/2007/PartnerControls"/>
    <ds:schemaRef ds:uri="45d62dd2-e70f-4290-bbd3-5439846c62f9"/>
    <ds:schemaRef ds:uri="460a66c6-8bb0-4334-abc1-6836a0bf0bf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52</vt:i4>
      </vt:variant>
    </vt:vector>
  </HeadingPairs>
  <TitlesOfParts>
    <vt:vector size="105" baseType="lpstr">
      <vt:lpstr>入力について</vt:lpstr>
      <vt:lpstr>入力ボックス</vt:lpstr>
      <vt:lpstr>旅費</vt:lpstr>
      <vt:lpstr>明細1</vt:lpstr>
      <vt:lpstr>明細2</vt:lpstr>
      <vt:lpstr>明細3</vt:lpstr>
      <vt:lpstr>明細4</vt:lpstr>
      <vt:lpstr>明細5</vt:lpstr>
      <vt:lpstr>明細6</vt:lpstr>
      <vt:lpstr>明細7</vt:lpstr>
      <vt:lpstr>明細8</vt:lpstr>
      <vt:lpstr>明細9</vt:lpstr>
      <vt:lpstr>明細10</vt:lpstr>
      <vt:lpstr>明細11</vt:lpstr>
      <vt:lpstr>明細12</vt:lpstr>
      <vt:lpstr>明細13</vt:lpstr>
      <vt:lpstr>明細14</vt:lpstr>
      <vt:lpstr>明細15</vt:lpstr>
      <vt:lpstr>明細16</vt:lpstr>
      <vt:lpstr>明細17</vt:lpstr>
      <vt:lpstr>明細18</vt:lpstr>
      <vt:lpstr>明細19</vt:lpstr>
      <vt:lpstr>明細20</vt:lpstr>
      <vt:lpstr>明細21</vt:lpstr>
      <vt:lpstr>明細22</vt:lpstr>
      <vt:lpstr>明細23</vt:lpstr>
      <vt:lpstr>明細24</vt:lpstr>
      <vt:lpstr>明細25</vt:lpstr>
      <vt:lpstr>明細26</vt:lpstr>
      <vt:lpstr>明細27</vt:lpstr>
      <vt:lpstr>明細28</vt:lpstr>
      <vt:lpstr>明細29</vt:lpstr>
      <vt:lpstr>明細30</vt:lpstr>
      <vt:lpstr>明細31</vt:lpstr>
      <vt:lpstr>明細32</vt:lpstr>
      <vt:lpstr>明細33</vt:lpstr>
      <vt:lpstr>明細34</vt:lpstr>
      <vt:lpstr>明細35</vt:lpstr>
      <vt:lpstr>明細36</vt:lpstr>
      <vt:lpstr>明細37</vt:lpstr>
      <vt:lpstr>明細38</vt:lpstr>
      <vt:lpstr>明細39</vt:lpstr>
      <vt:lpstr>明細40</vt:lpstr>
      <vt:lpstr>明細41</vt:lpstr>
      <vt:lpstr>明細42</vt:lpstr>
      <vt:lpstr>明細43</vt:lpstr>
      <vt:lpstr>明細44</vt:lpstr>
      <vt:lpstr>明細45</vt:lpstr>
      <vt:lpstr>明細46</vt:lpstr>
      <vt:lpstr>明細47</vt:lpstr>
      <vt:lpstr>明細48</vt:lpstr>
      <vt:lpstr>明細49</vt:lpstr>
      <vt:lpstr>明細50</vt:lpstr>
      <vt:lpstr>入力について!Print_Area</vt:lpstr>
      <vt:lpstr>明細1!Print_Area</vt:lpstr>
      <vt:lpstr>明細10!Print_Area</vt:lpstr>
      <vt:lpstr>明細11!Print_Area</vt:lpstr>
      <vt:lpstr>明細12!Print_Area</vt:lpstr>
      <vt:lpstr>明細13!Print_Area</vt:lpstr>
      <vt:lpstr>明細14!Print_Area</vt:lpstr>
      <vt:lpstr>明細15!Print_Area</vt:lpstr>
      <vt:lpstr>明細16!Print_Area</vt:lpstr>
      <vt:lpstr>明細17!Print_Area</vt:lpstr>
      <vt:lpstr>明細18!Print_Area</vt:lpstr>
      <vt:lpstr>明細19!Print_Area</vt:lpstr>
      <vt:lpstr>明細2!Print_Area</vt:lpstr>
      <vt:lpstr>明細20!Print_Area</vt:lpstr>
      <vt:lpstr>明細21!Print_Area</vt:lpstr>
      <vt:lpstr>明細22!Print_Area</vt:lpstr>
      <vt:lpstr>明細23!Print_Area</vt:lpstr>
      <vt:lpstr>明細24!Print_Area</vt:lpstr>
      <vt:lpstr>明細25!Print_Area</vt:lpstr>
      <vt:lpstr>明細26!Print_Area</vt:lpstr>
      <vt:lpstr>明細27!Print_Area</vt:lpstr>
      <vt:lpstr>明細28!Print_Area</vt:lpstr>
      <vt:lpstr>明細29!Print_Area</vt:lpstr>
      <vt:lpstr>明細3!Print_Area</vt:lpstr>
      <vt:lpstr>明細30!Print_Area</vt:lpstr>
      <vt:lpstr>明細31!Print_Area</vt:lpstr>
      <vt:lpstr>明細32!Print_Area</vt:lpstr>
      <vt:lpstr>明細33!Print_Area</vt:lpstr>
      <vt:lpstr>明細34!Print_Area</vt:lpstr>
      <vt:lpstr>明細35!Print_Area</vt:lpstr>
      <vt:lpstr>明細36!Print_Area</vt:lpstr>
      <vt:lpstr>明細37!Print_Area</vt:lpstr>
      <vt:lpstr>明細38!Print_Area</vt:lpstr>
      <vt:lpstr>明細39!Print_Area</vt:lpstr>
      <vt:lpstr>明細4!Print_Area</vt:lpstr>
      <vt:lpstr>明細40!Print_Area</vt:lpstr>
      <vt:lpstr>明細41!Print_Area</vt:lpstr>
      <vt:lpstr>明細42!Print_Area</vt:lpstr>
      <vt:lpstr>明細43!Print_Area</vt:lpstr>
      <vt:lpstr>明細44!Print_Area</vt:lpstr>
      <vt:lpstr>明細45!Print_Area</vt:lpstr>
      <vt:lpstr>明細46!Print_Area</vt:lpstr>
      <vt:lpstr>明細47!Print_Area</vt:lpstr>
      <vt:lpstr>明細48!Print_Area</vt:lpstr>
      <vt:lpstr>明細49!Print_Area</vt:lpstr>
      <vt:lpstr>明細5!Print_Area</vt:lpstr>
      <vt:lpstr>明細50!Print_Area</vt:lpstr>
      <vt:lpstr>明細6!Print_Area</vt:lpstr>
      <vt:lpstr>明細7!Print_Area</vt:lpstr>
      <vt:lpstr>明細8!Print_Area</vt:lpstr>
      <vt:lpstr>明細9!Print_Area</vt:lpstr>
      <vt:lpstr>旅費!Print_Area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2025-10-16T07:48:13Z</cp:lastPrinted>
  <dcterms:created xsi:type="dcterms:W3CDTF">2025-05-27T04:23:17Z</dcterms:created>
  <dcterms:modified xsi:type="dcterms:W3CDTF">2025-10-24T08:16:34Z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0x0101001270E7F681EF8145B07E6423450B6F7C</vt:lpwstr>
  </property>
  <property fmtid="{D5CDD505-2E9C-101B-9397-08002B2CF9AE}" pid="3" name="MediaServiceImageTags">
    <vt:lpwstr/>
  </property>
</Properties>
</file>